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-15" yWindow="-15" windowWidth="19320" windowHeight="11790"/>
  </bookViews>
  <sheets>
    <sheet name="Review objectives" sheetId="3" r:id="rId1"/>
    <sheet name="Deliverables" sheetId="4" r:id="rId2"/>
  </sheets>
  <definedNames>
    <definedName name="_xlnm._FilterDatabase" localSheetId="1" hidden="1">Deliverables!$E$2:$Q$70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0" i="4" l="1"/>
  <c r="A67" i="4"/>
  <c r="A66" i="4"/>
  <c r="A65" i="4"/>
  <c r="A64" i="4"/>
  <c r="A63" i="4"/>
  <c r="A62" i="4"/>
  <c r="A61" i="4"/>
  <c r="A60" i="4"/>
  <c r="A59" i="4"/>
  <c r="A58" i="4"/>
  <c r="A56" i="4"/>
  <c r="A55" i="4"/>
  <c r="A54" i="4"/>
  <c r="A53" i="4"/>
  <c r="A52" i="4"/>
  <c r="A51" i="4"/>
  <c r="A49" i="4"/>
  <c r="A48" i="4"/>
  <c r="A47" i="4"/>
  <c r="A46" i="4"/>
  <c r="A45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A8" i="4"/>
  <c r="A6" i="4"/>
  <c r="A4" i="4"/>
</calcChain>
</file>

<file path=xl/sharedStrings.xml><?xml version="1.0" encoding="utf-8"?>
<sst xmlns="http://schemas.openxmlformats.org/spreadsheetml/2006/main" count="763" uniqueCount="240">
  <si>
    <t>Review</t>
  </si>
  <si>
    <t>Objectives</t>
  </si>
  <si>
    <t>Name</t>
  </si>
  <si>
    <t>Acronym</t>
  </si>
  <si>
    <t>Preliminary Design Review</t>
  </si>
  <si>
    <t>PDR</t>
  </si>
  <si>
    <t>Critical Design Review</t>
  </si>
  <si>
    <t>CDR</t>
  </si>
  <si>
    <t>RR</t>
  </si>
  <si>
    <t>Final Review</t>
  </si>
  <si>
    <t>FR</t>
  </si>
  <si>
    <t>Document</t>
  </si>
  <si>
    <t>Reference</t>
  </si>
  <si>
    <t>Title</t>
  </si>
  <si>
    <t>Management</t>
  </si>
  <si>
    <t>Project Management Plan</t>
  </si>
  <si>
    <t>PMP</t>
  </si>
  <si>
    <t>BP</t>
  </si>
  <si>
    <t>Monthly Progress Report</t>
  </si>
  <si>
    <t>MPR</t>
  </si>
  <si>
    <t>Schedule Bar Chart</t>
  </si>
  <si>
    <t>SBC</t>
  </si>
  <si>
    <t>Minutes of Meeting</t>
  </si>
  <si>
    <t>MoM</t>
  </si>
  <si>
    <t>Risk Register</t>
  </si>
  <si>
    <t>Document List</t>
  </si>
  <si>
    <t>DL</t>
  </si>
  <si>
    <t>Final Data Package</t>
  </si>
  <si>
    <t>FDP</t>
  </si>
  <si>
    <t>Justification for non-continuation</t>
  </si>
  <si>
    <t>If applicable</t>
  </si>
  <si>
    <t>ASD</t>
  </si>
  <si>
    <t>SIQ</t>
  </si>
  <si>
    <t>Risk Management Plan</t>
  </si>
  <si>
    <t>RMP</t>
  </si>
  <si>
    <t>Review Procedure</t>
  </si>
  <si>
    <t>Engineering</t>
  </si>
  <si>
    <t>Requirements Traceability Matrix</t>
  </si>
  <si>
    <t>RTM</t>
  </si>
  <si>
    <t>Design Definition File</t>
  </si>
  <si>
    <t>DDF</t>
  </si>
  <si>
    <t>Design Justification File</t>
  </si>
  <si>
    <t>DJF</t>
  </si>
  <si>
    <t>Verification Control Document</t>
  </si>
  <si>
    <t>VCD</t>
  </si>
  <si>
    <t>Assembly drawings</t>
  </si>
  <si>
    <t>Interface Control Document</t>
  </si>
  <si>
    <t>ICD</t>
  </si>
  <si>
    <t>User Manual</t>
  </si>
  <si>
    <t>UM</t>
  </si>
  <si>
    <t>Comments</t>
  </si>
  <si>
    <t>Testing</t>
  </si>
  <si>
    <t>Product Assurance</t>
  </si>
  <si>
    <t>PAP</t>
  </si>
  <si>
    <t>Quality Assurance Plan</t>
  </si>
  <si>
    <t>QAP</t>
  </si>
  <si>
    <t>Assembly, Integration and Test Plan</t>
  </si>
  <si>
    <t>AITP</t>
  </si>
  <si>
    <t>Software reuse file</t>
  </si>
  <si>
    <t>Contract Inventory</t>
  </si>
  <si>
    <t>Part drawings</t>
  </si>
  <si>
    <t>Software license file</t>
  </si>
  <si>
    <t>Test Procedure</t>
  </si>
  <si>
    <t>Test Report</t>
  </si>
  <si>
    <t>TSPE</t>
  </si>
  <si>
    <t>TPRO</t>
  </si>
  <si>
    <t>R</t>
  </si>
  <si>
    <t>TRPT</t>
  </si>
  <si>
    <t>Specification tree</t>
  </si>
  <si>
    <t>Software Requirements Specification</t>
  </si>
  <si>
    <t>SRS</t>
  </si>
  <si>
    <t>Software Interface Control Document</t>
  </si>
  <si>
    <t>SICD</t>
  </si>
  <si>
    <t>Software Design Document</t>
  </si>
  <si>
    <t>SDD</t>
  </si>
  <si>
    <t>Software Configuration File</t>
  </si>
  <si>
    <t>SCF</t>
  </si>
  <si>
    <t>Software User Manual</t>
  </si>
  <si>
    <t>SUM</t>
  </si>
  <si>
    <t>Software (if applicable)</t>
  </si>
  <si>
    <t>1.  Release of the preliminary technical requirements specification.</t>
  </si>
  <si>
    <t>3.  Close all technical trade-offs.</t>
  </si>
  <si>
    <t>4.  Demonstrate the feasibility of the selected concept.</t>
  </si>
  <si>
    <t>5.  Identify critical points and propose risk mitigation actions.</t>
  </si>
  <si>
    <t>1.  Approve the final design.</t>
  </si>
  <si>
    <t>2.  Propose an outline of future product development strategies.</t>
  </si>
  <si>
    <t>1.  Present a summary of the outcome of the development, including conclusions and recommendations.</t>
  </si>
  <si>
    <t>Definition</t>
  </si>
  <si>
    <t>Technology</t>
  </si>
  <si>
    <t>Product</t>
  </si>
  <si>
    <t>AIT report</t>
  </si>
  <si>
    <t>AITR</t>
  </si>
  <si>
    <t>O</t>
  </si>
  <si>
    <r>
      <t>Final Report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</si>
  <si>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Project Web Page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</si>
  <si>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High resolution image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</si>
  <si>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Activity Summary Description</t>
    </r>
    <r>
      <rPr>
        <vertAlign val="superscript"/>
        <sz val="11"/>
        <color theme="1"/>
        <rFont val="Calibri"/>
        <family val="2"/>
        <scheme val="minor"/>
      </rPr>
      <t>(1)</t>
    </r>
  </si>
  <si>
    <t>(1) intended for general publication and will NOT be treated in confidence</t>
  </si>
  <si>
    <t>Socio-economic Impact Questionnaire</t>
  </si>
  <si>
    <t>Shall be delivered for each Development Phase during the last milestone review meeting of that Phase.</t>
  </si>
  <si>
    <t>Factory Acceptance Test</t>
  </si>
  <si>
    <t>FAT</t>
  </si>
  <si>
    <t>Template in hyperlink</t>
  </si>
  <si>
    <t>Document definition</t>
  </si>
  <si>
    <t>MTR</t>
  </si>
  <si>
    <t>TRR</t>
  </si>
  <si>
    <t>M</t>
  </si>
  <si>
    <t>Configuration and Documentation Management Plan</t>
  </si>
  <si>
    <t>CMDP</t>
  </si>
  <si>
    <t>R / At each review</t>
  </si>
  <si>
    <t>M / Monthly</t>
  </si>
  <si>
    <t>M / Monthly and at each progress meeting</t>
  </si>
  <si>
    <t>M / For each review or meeting</t>
  </si>
  <si>
    <t>Technical Requirements Specification / 
Product Specification</t>
  </si>
  <si>
    <t>Compliance Matrix to Technical Specification</t>
  </si>
  <si>
    <t>Design Verification Compliance Matrix</t>
  </si>
  <si>
    <t>DVCM</t>
  </si>
  <si>
    <t>Trade-Off Report</t>
  </si>
  <si>
    <t>TOR</t>
  </si>
  <si>
    <t>Performance Analyses</t>
  </si>
  <si>
    <t>Test Specification</t>
  </si>
  <si>
    <t>Critical Item List</t>
  </si>
  <si>
    <t>CIL</t>
  </si>
  <si>
    <t>Configuration Item Data List</t>
  </si>
  <si>
    <t>CIDL</t>
  </si>
  <si>
    <t>Product Data Sheet</t>
  </si>
  <si>
    <t>Software Release Document</t>
  </si>
  <si>
    <t>SrelD</t>
  </si>
  <si>
    <t>Software Verification Plan</t>
  </si>
  <si>
    <t>SVerP</t>
  </si>
  <si>
    <t>Software Verification Report</t>
  </si>
  <si>
    <t>SVR</t>
  </si>
  <si>
    <t>Software Development Plan</t>
  </si>
  <si>
    <t>SDP</t>
  </si>
  <si>
    <t>Software Configuration Management Plan</t>
  </si>
  <si>
    <t>Mid Term Review</t>
  </si>
  <si>
    <t>2.  Preliminary concept(s) and technical solutions, including model philosophy and verification approach, to be carried forward.</t>
  </si>
  <si>
    <t>Requirements Review</t>
  </si>
  <si>
    <t>1.  Release the updated technical requirements specification.</t>
  </si>
  <si>
    <t>2.  Assess the preliminary design definition.</t>
  </si>
  <si>
    <t>3.  Release the preliminary verification plan.</t>
  </si>
  <si>
    <t>1.  Approve the technical requirements specification at all levels.</t>
  </si>
  <si>
    <t>7.  Establish the verification plan (including draft test plans).</t>
  </si>
  <si>
    <t>Test Readiness Review</t>
  </si>
  <si>
    <t>2.  Verify that the tested item(s) is(are) built to the required standard.</t>
  </si>
  <si>
    <t>4.  Check that the item is in the correct test configuration.</t>
  </si>
  <si>
    <t>5.  Verify the acceptability of all non-conformances, waivers and deviations.</t>
  </si>
  <si>
    <t>6.  Confirm that test facilities and personnel are available and adequate.</t>
  </si>
  <si>
    <r>
      <t xml:space="preserve">Phase applicability
</t>
    </r>
    <r>
      <rPr>
        <sz val="11"/>
        <color theme="0"/>
        <rFont val="Calibri"/>
        <family val="2"/>
        <scheme val="minor"/>
      </rPr>
      <t>M: mandatory
R: recommended</t>
    </r>
  </si>
  <si>
    <r>
      <t xml:space="preserve">Review Data Package
</t>
    </r>
    <r>
      <rPr>
        <sz val="11"/>
        <color theme="0"/>
        <rFont val="Calibri"/>
        <family val="2"/>
        <scheme val="minor"/>
      </rPr>
      <t>M: mandatory
R: recommended</t>
    </r>
  </si>
  <si>
    <t>PCR</t>
  </si>
  <si>
    <r>
      <t xml:space="preserve">Applicability
</t>
    </r>
    <r>
      <rPr>
        <sz val="11"/>
        <color theme="0"/>
        <rFont val="Calibri"/>
        <family val="2"/>
        <scheme val="minor"/>
      </rPr>
      <t>M: mandatory
R: recommended</t>
    </r>
  </si>
  <si>
    <t>ECSS-M-ST-10, Annex A</t>
  </si>
  <si>
    <t>ECSS-M-ST-40, Annex A</t>
  </si>
  <si>
    <t>ECSS-M-ST-80, Annex B</t>
  </si>
  <si>
    <t>ECSS-M-ST-10-01, Annex A</t>
  </si>
  <si>
    <t>Part 2</t>
  </si>
  <si>
    <t>ECSS-M-ST-60, Annex B.</t>
  </si>
  <si>
    <t>ECSS-M-ST-80C, Annex D</t>
  </si>
  <si>
    <t>If applicable.</t>
  </si>
  <si>
    <t>Design, Development and Verification Plan /
Product Development Plan</t>
  </si>
  <si>
    <t>Parts 3B and 3C</t>
  </si>
  <si>
    <t>Part 3A</t>
  </si>
  <si>
    <t>ECSS-E-ST-10-06, Annex A</t>
  </si>
  <si>
    <t>ECSS-E-ST-10, Annex N</t>
  </si>
  <si>
    <t>ECSS-E-ST-10-02, Annex B</t>
  </si>
  <si>
    <t>ECSS-E-ST-10, Annex J</t>
  </si>
  <si>
    <t>ECSS-E-ST-10, Annex G</t>
  </si>
  <si>
    <t>ECSS-E-ST-10, Annex K</t>
  </si>
  <si>
    <t>May be available for on-site review only.</t>
  </si>
  <si>
    <t>ECSS-E-ST-10-24, Annex C</t>
  </si>
  <si>
    <t>ECSS-E-ST-10, Annex P</t>
  </si>
  <si>
    <t>ECSS-E-ST-10, Annex L</t>
  </si>
  <si>
    <t>ECSS-E-ST-10, Annex Q</t>
  </si>
  <si>
    <t>ECSS-E-ST-10-03, Annex A</t>
  </si>
  <si>
    <t>ECSS-E-ST-10-03, Annex B</t>
  </si>
  <si>
    <t>ECSS-E-ST-10-03, Annex C</t>
  </si>
  <si>
    <t>ECSS-E-ST-10-02, Annex C</t>
  </si>
  <si>
    <t>Product Assurance Plan / Quality Plan</t>
  </si>
  <si>
    <t>ECSS-Q-ST-10, Annex A</t>
  </si>
  <si>
    <t>ECSS-Q-ST-20, Annex A</t>
  </si>
  <si>
    <t>ECSS-Q-ST-10-04, Annex A</t>
  </si>
  <si>
    <t>ECSS-M-ST-40, Annex C</t>
  </si>
  <si>
    <t>ECSS-M-ST-40, Annex E</t>
  </si>
  <si>
    <t>ECSS-E-ST-40, Annex D</t>
  </si>
  <si>
    <t>ECSS-E-ST-40, Annex E</t>
  </si>
  <si>
    <t>ECSS-E-ST-40, Annex F</t>
  </si>
  <si>
    <t>ECSS-E-ST-40, Annex G</t>
  </si>
  <si>
    <t>ECSS-E-ST-40, Annex H</t>
  </si>
  <si>
    <t>ECSS-E-ST-40, Annex I</t>
  </si>
  <si>
    <t>ECSS-E-ST-40, Annex M</t>
  </si>
  <si>
    <t>ECSS-E-ST-40, Annex O</t>
  </si>
  <si>
    <t>ECSS-E-ST-40, Annex N</t>
  </si>
  <si>
    <t>Phase applicability
M: mandatory / O: optional / Blank: excluded</t>
  </si>
  <si>
    <t>2.  Verify the preliminary design of the selected concept and technical solutions against all requirements (including interfaces).</t>
  </si>
  <si>
    <t>2.  Assess, through review, analysis or test results, the compliance status with the technical requirements specification (including interfaces).</t>
  </si>
  <si>
    <t>Phase Completion Review</t>
  </si>
  <si>
    <t>1.  Present a summary of the outcome of the development phase, including conclusions and recommendations.</t>
  </si>
  <si>
    <t>3. Present the test or operational data gathered during the phase</t>
  </si>
  <si>
    <t>3.  Present the qualification test results (if no qualification review has been held previously).</t>
  </si>
  <si>
    <t>4.  Provide an estimation of the socioeconomic impact of the product development and of the subsequent commercialisation of the product</t>
  </si>
  <si>
    <t>5.  Present the operational data gathered during the first year of operation of the product.</t>
  </si>
  <si>
    <t>6.  Compare the operational data with performance predictions, including a trend analysis.</t>
  </si>
  <si>
    <t>7.  List and assess any anomaly observed during operation.</t>
  </si>
  <si>
    <t>6.  Release final management, engineering and product assurance plans (as applicable)</t>
  </si>
  <si>
    <t>3.  Release production manufacturing, assembly and testing documents.</t>
  </si>
  <si>
    <t>4.  Release the user manual.</t>
  </si>
  <si>
    <t>5.  Approve the verification test plan.</t>
  </si>
  <si>
    <t xml:space="preserve">1.  Verify test documentation availability and suitability, including:
        (a) approved AIT Plan,
        (b) approved test specification,
        (d) test procedures ,
        (e) test schedule, </t>
  </si>
  <si>
    <t>1.  Review of outcomes of the verification performed internally by contractor</t>
  </si>
  <si>
    <t>2.  Perform a subset of Verification Tests witnessed by ESA.</t>
  </si>
  <si>
    <t>3.  Verify the acceptability of any non-conformances.</t>
  </si>
  <si>
    <t xml:space="preserve">4.  Certify successful completion of development/integration stage. </t>
  </si>
  <si>
    <t>List of all items produced under the Contract with an individual or batch value exceeding 10k€. See contract</t>
  </si>
  <si>
    <t>See Contract</t>
  </si>
  <si>
    <t>Technical Description</t>
  </si>
  <si>
    <t>Handling, Packing, Storage, and Transporttion</t>
  </si>
  <si>
    <t>Part 5A, Req. 1.1</t>
  </si>
  <si>
    <t>Part 5A, Req. 2.2 and 2.3</t>
  </si>
  <si>
    <t>Also see Part 5A, Req. 3.5 – 3.8</t>
  </si>
  <si>
    <t>Part 5A, Req. 3.2 and 3.3</t>
  </si>
  <si>
    <t>List of all documents produced in the frame of the contract</t>
  </si>
  <si>
    <t>Part 5C, Annex</t>
  </si>
  <si>
    <t>Self descriptive</t>
  </si>
  <si>
    <t>G.EN1</t>
  </si>
  <si>
    <t>G.EN2</t>
  </si>
  <si>
    <t>G.EN3</t>
  </si>
  <si>
    <t>G.SW11</t>
  </si>
  <si>
    <t>May be merged with G.MG1 in one single document.</t>
  </si>
  <si>
    <t>May be merged with G.MG6 in one single document.</t>
  </si>
  <si>
    <t>If applicable.
May be merged with G.EN2 in one single document.</t>
  </si>
  <si>
    <t>May be merged with G.EN2 in one single document.</t>
  </si>
  <si>
    <t>May be merged with G.PA1 in one single document</t>
  </si>
  <si>
    <t>PWP</t>
  </si>
  <si>
    <t>Also see Part 5A, Req. 3.1-3.3 and part 5C Annex</t>
  </si>
  <si>
    <t>Part 5C, Req. 4.8 and 4.9</t>
  </si>
  <si>
    <t xml:space="preserve">Part 5B, Req. 3.3 </t>
  </si>
  <si>
    <t>Business Potential</t>
  </si>
  <si>
    <t>Scylight Demonstration</t>
  </si>
  <si>
    <t>SycLight Demonstration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</si>
</sst>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0"/>
      </top>
      <bottom style="thin">
        <color auto="1"/>
      </bottom>
      <diagonal/>
    </border>
  </borders>
  <cellStyleXfs count="34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textRotation="90" wrapText="1"/>
    </xf>
    <xf numFmtId="0" fontId="4" fillId="4" borderId="19" xfId="0" applyFont="1" applyFill="1" applyBorder="1" applyAlignment="1">
      <alignment horizontal="center" textRotation="90" wrapText="1"/>
    </xf>
    <xf numFmtId="0" fontId="4" fillId="4" borderId="21" xfId="0" applyFont="1" applyFill="1" applyBorder="1" applyAlignment="1">
      <alignment horizontal="left" textRotation="90" wrapText="1"/>
    </xf>
    <xf numFmtId="0" fontId="4" fillId="4" borderId="15" xfId="0" applyFont="1" applyFill="1" applyBorder="1" applyAlignment="1">
      <alignment horizontal="left" textRotation="90" wrapText="1"/>
    </xf>
    <xf numFmtId="0" fontId="4" fillId="4" borderId="19" xfId="0" applyFont="1" applyFill="1" applyBorder="1" applyAlignment="1">
      <alignment horizontal="left" textRotation="90" wrapText="1"/>
    </xf>
    <xf numFmtId="0" fontId="4" fillId="4" borderId="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0" borderId="4" xfId="1" applyBorder="1" applyAlignment="1">
      <alignment vertical="center" wrapText="1"/>
    </xf>
    <xf numFmtId="0" fontId="0" fillId="0" borderId="4" xfId="0" applyBorder="1" applyAlignment="1">
      <alignment wrapText="1"/>
    </xf>
    <xf numFmtId="0" fontId="9" fillId="0" borderId="4" xfId="1" applyFont="1" applyBorder="1" applyAlignment="1">
      <alignment vertical="center" wrapText="1"/>
    </xf>
    <xf numFmtId="0" fontId="9" fillId="0" borderId="4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6" fillId="0" borderId="10" xfId="16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3" fillId="0" borderId="25" xfId="1" applyBorder="1" applyAlignment="1">
      <alignment horizontal="left" vertical="center" wrapText="1"/>
    </xf>
    <xf numFmtId="0" fontId="3" fillId="0" borderId="11" xfId="1" applyBorder="1" applyAlignment="1">
      <alignment horizontal="left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3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Hyperlink" xfId="1" builtinId="8"/>
    <cellStyle name="Normal" xfId="0" builtinId="0"/>
    <cellStyle name="Percent" xfId="1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ss.nl/forums/ecss/dispatch.cgi/standards/showFile/100664/d20080805084618/No/ECSS-M-ST-60C(31July2008).pdf" TargetMode="External"/><Relationship Id="rId13" Type="http://schemas.openxmlformats.org/officeDocument/2006/relationships/hyperlink" Target="http://www.ecss.nl/forums/ecss/dispatch.cgi/standards/showFile/100666/d20081111132842/No/ECSS-Q-ST-10-04C(31July2008).pdf" TargetMode="External"/><Relationship Id="rId18" Type="http://schemas.openxmlformats.org/officeDocument/2006/relationships/hyperlink" Target="http://www.ecss.nl/forums/ecss/dispatch.cgi/standards/showFile/100741/d20090306202209/No/ECSS-E-ST-40C(6March2009).pdf" TargetMode="External"/><Relationship Id="rId26" Type="http://schemas.openxmlformats.org/officeDocument/2006/relationships/hyperlink" Target="http://www.ecss.nl/forums/ecss/dispatch.cgi/standards/showFile/100744/d20090526122349/No/ECSS-M-ST-40C_Rev.1(6March2009).pdf" TargetMode="External"/><Relationship Id="rId39" Type="http://schemas.openxmlformats.org/officeDocument/2006/relationships/hyperlink" Target="http://www.ecss.nl/forums/ecss/dispatch.cgi/standards/showFile/100733/d20090306181517/No/ECSS-E-ST-10C(6March2009).pdf" TargetMode="External"/><Relationship Id="rId3" Type="http://schemas.openxmlformats.org/officeDocument/2006/relationships/hyperlink" Target="http://www.ecss.nl/forums/ecss/dispatch.cgi/standards/showFile/100706/d20081115093430/No/ECSS-M-ST-10-01C(15November2008).pdf" TargetMode="External"/><Relationship Id="rId21" Type="http://schemas.openxmlformats.org/officeDocument/2006/relationships/hyperlink" Target="http://www.ecss.nl/forums/ecss/dispatch.cgi/standards/showFile/100741/d20090306202209/No/ECSS-E-ST-40C(6March2009).pdf" TargetMode="External"/><Relationship Id="rId34" Type="http://schemas.openxmlformats.org/officeDocument/2006/relationships/hyperlink" Target="https://artes.esa.int/sites/default/files/Socio%20Economic%20Impact%20Questionnaire%20%28example%29.pdf" TargetMode="External"/><Relationship Id="rId7" Type="http://schemas.openxmlformats.org/officeDocument/2006/relationships/hyperlink" Target="http://www.ecss.nl/forums/ecss/dispatch.cgi/standards/showFile/100870/d20150602150210/No/ECSS-E-ST-10-24C(1June2015).pdf" TargetMode="External"/><Relationship Id="rId12" Type="http://schemas.openxmlformats.org/officeDocument/2006/relationships/hyperlink" Target="http://www.ecss.nl/forums/ecss/dispatch.cgi/standards/showFile/100847/d20130328095649/No/ECSS-Q-ST-20C_Rev.1(1March2013).pdf" TargetMode="External"/><Relationship Id="rId17" Type="http://schemas.openxmlformats.org/officeDocument/2006/relationships/hyperlink" Target="http://www.ecss.nl/forums/ecss/dispatch.cgi/standards/showFile/100741/d20090306202209/No/ECSS-E-ST-40C(6March2009).pdf" TargetMode="External"/><Relationship Id="rId25" Type="http://schemas.openxmlformats.org/officeDocument/2006/relationships/hyperlink" Target="http://www.ecss.nl/forums/ecss/dispatch.cgi/standards/showFile/100734/d20090309100920/No/ECSS-E-ST-10-02C(6March2009).pdf" TargetMode="External"/><Relationship Id="rId33" Type="http://schemas.openxmlformats.org/officeDocument/2006/relationships/hyperlink" Target="https://artes.esa.int/sites/default/files/MPR_ARTES_3-4_v3.1.doc" TargetMode="External"/><Relationship Id="rId38" Type="http://schemas.openxmlformats.org/officeDocument/2006/relationships/hyperlink" Target="http://www.ecss.nl/forums/ecss/dispatch.cgi/standards/showFile/100733/d20090306181517/No/ECSS-E-ST-10C(6March2009).pdf" TargetMode="External"/><Relationship Id="rId2" Type="http://schemas.openxmlformats.org/officeDocument/2006/relationships/hyperlink" Target="http://www.ecss.nl/forums/ecss/dispatch.cgi/standards/showFile/100665/d20080802121136/No/ECSS-M-ST-80C(31July2008).pdf" TargetMode="External"/><Relationship Id="rId16" Type="http://schemas.openxmlformats.org/officeDocument/2006/relationships/hyperlink" Target="http://www.ecss.nl/forums/ecss/dispatch.cgi/standards/showFile/100741/d20090306202209/No/ECSS-E-ST-40C(6March2009).pdf" TargetMode="External"/><Relationship Id="rId20" Type="http://schemas.openxmlformats.org/officeDocument/2006/relationships/hyperlink" Target="http://www.ecss.nl/forums/ecss/dispatch.cgi/standards/showFile/100741/d20090306202209/No/ECSS-E-ST-40C(6March2009).pdf" TargetMode="External"/><Relationship Id="rId29" Type="http://schemas.openxmlformats.org/officeDocument/2006/relationships/hyperlink" Target="http://www.ecss.nl/forums/ecss/dispatch.cgi/standards/showFile/100734/d20090309100920/No/ECSS-E-ST-10-02C(6March2009).pdf" TargetMode="External"/><Relationship Id="rId1" Type="http://schemas.openxmlformats.org/officeDocument/2006/relationships/hyperlink" Target="http://www.ecss.nl/forums/ecss/dispatch.cgi/standards/showFile/100744/d20090526122349/No/ECSS-M-ST-40C_Rev.1(6March2009).pdf" TargetMode="External"/><Relationship Id="rId6" Type="http://schemas.openxmlformats.org/officeDocument/2006/relationships/hyperlink" Target="http://www.ecss.nl/forums/ecss/dispatch.cgi/standards/showFile/100733/d20090306181517/No/ECSS-E-ST-10C(6March2009).pdf" TargetMode="External"/><Relationship Id="rId11" Type="http://schemas.openxmlformats.org/officeDocument/2006/relationships/hyperlink" Target="http://www.ecss.nl/forums/ecss/dispatch.cgi/standards/showFile/100824/d20120604160035/No/ECSS-E-ST-10-03C(1June2012).pdf" TargetMode="External"/><Relationship Id="rId24" Type="http://schemas.openxmlformats.org/officeDocument/2006/relationships/hyperlink" Target="http://www.ecss.nl/forums/ecss/dispatch.cgi/standards/showFile/100824/d20120604160035/No/ECSS-E-ST-10-03C(1June2012).pdf" TargetMode="External"/><Relationship Id="rId32" Type="http://schemas.openxmlformats.org/officeDocument/2006/relationships/hyperlink" Target="https://artes.esa.int/sites/default/files/ARTES%20PWP%20template%20v2.5_0.doc" TargetMode="External"/><Relationship Id="rId37" Type="http://schemas.openxmlformats.org/officeDocument/2006/relationships/hyperlink" Target="http://www.ecss.nl/forums/ecss/dispatch.cgi/standards/showFile/100733/d20090306181517/No/ECSS-E-ST-10C(6March2009).pdf" TargetMode="External"/><Relationship Id="rId40" Type="http://schemas.openxmlformats.org/officeDocument/2006/relationships/hyperlink" Target="http://www.ecss.nl/forums/ecss/dispatch.cgi/standards/showFile/100734/d20090309100920/No/ECSS-E-ST-10-02C(6March2009).pdf" TargetMode="External"/><Relationship Id="rId5" Type="http://schemas.openxmlformats.org/officeDocument/2006/relationships/hyperlink" Target="http://www.ecss.nl/forums/ecss/dispatch.cgi/standards/showFile/100744/d20090526122349/No/ECSS-M-ST-40C_Rev.1(6March2009).pdf" TargetMode="External"/><Relationship Id="rId15" Type="http://schemas.openxmlformats.org/officeDocument/2006/relationships/hyperlink" Target="http://www.ecss.nl/forums/ecss/dispatch.cgi/standards/showFile/100733/d20090306181517/No/ECSS-E-ST-10C(6March2009).pdf" TargetMode="External"/><Relationship Id="rId23" Type="http://schemas.openxmlformats.org/officeDocument/2006/relationships/hyperlink" Target="http://www.ecss.nl/forums/ecss/dispatch.cgi/standards/showFile/100741/d20090306202209/No/ECSS-E-ST-40C(6March2009).pdf" TargetMode="External"/><Relationship Id="rId28" Type="http://schemas.openxmlformats.org/officeDocument/2006/relationships/hyperlink" Target="http://www.ecss.nl/forums/ecss/dispatch.cgi/standards/showFile/100733/d20090306181517/No/ECSS-E-ST-10C(6March2009).pdf" TargetMode="External"/><Relationship Id="rId36" Type="http://schemas.openxmlformats.org/officeDocument/2006/relationships/hyperlink" Target="http://www.ecss.nl/forums/ecss/dispatch.cgi/standards/showFile/100733/d20090306181517/No/ECSS-E-ST-10C(6March2009).pdf" TargetMode="External"/><Relationship Id="rId10" Type="http://schemas.openxmlformats.org/officeDocument/2006/relationships/hyperlink" Target="http://ecss.nl/forums/ecss/dispatch.cgi/standards/showFile/100899/d20160317140143/No/ECSS-Q-ST-10C-Rev.1(15March2016).pdf" TargetMode="External"/><Relationship Id="rId19" Type="http://schemas.openxmlformats.org/officeDocument/2006/relationships/hyperlink" Target="http://www.ecss.nl/forums/ecss/dispatch.cgi/standards/showFile/100741/d20090306202209/No/ECSS-E-ST-40C(6March2009).pdf" TargetMode="External"/><Relationship Id="rId31" Type="http://schemas.openxmlformats.org/officeDocument/2006/relationships/hyperlink" Target="http://www.ecss.nl/forums/ecss/dispatch.cgi/standards/showFile/100743/d20090306173339/No/ECSS-M-ST-10C_Rev.1(6March2009).pdf" TargetMode="External"/><Relationship Id="rId4" Type="http://schemas.openxmlformats.org/officeDocument/2006/relationships/hyperlink" Target="http://www.ecss.nl/forums/ecss/dispatch.cgi/standards/showFile/100744/d20090526122349/No/ECSS-M-ST-40C_Rev.1(6March2009).pdf" TargetMode="External"/><Relationship Id="rId9" Type="http://schemas.openxmlformats.org/officeDocument/2006/relationships/hyperlink" Target="http://www.ecss.nl/forums/ecss/dispatch.cgi/standards/showFile/100665/d20080802121136/No/ECSS-M-ST-80C(31July2008).pdf" TargetMode="External"/><Relationship Id="rId14" Type="http://schemas.openxmlformats.org/officeDocument/2006/relationships/hyperlink" Target="http://www.ecss.nl/forums/ecss/dispatch.cgi/standards/showFile/100741/d20090306202209/No/ECSS-E-ST-40C(6March2009).pdf" TargetMode="External"/><Relationship Id="rId22" Type="http://schemas.openxmlformats.org/officeDocument/2006/relationships/hyperlink" Target="http://www.ecss.nl/forums/ecss/dispatch.cgi/standards/showFile/100741/d20090306202209/No/ECSS-E-ST-40C(6March2009).pdf" TargetMode="External"/><Relationship Id="rId27" Type="http://schemas.openxmlformats.org/officeDocument/2006/relationships/hyperlink" Target="http://www.ecss.nl/forums/ecss/dispatch.cgi/standards/showFile/100735/d20100223164430/No/ECSS-E-ST-10-06C(6March2009).pdf" TargetMode="External"/><Relationship Id="rId30" Type="http://schemas.openxmlformats.org/officeDocument/2006/relationships/hyperlink" Target="http://www.ecss.nl/forums/ecss/dispatch.cgi/standards/showFile/100824/d20120604160035/No/ECSS-E-ST-10-03C(1June2012).pdf" TargetMode="External"/><Relationship Id="rId35" Type="http://schemas.openxmlformats.org/officeDocument/2006/relationships/hyperlink" Target="http://www.ecss.nl/forums/ecss/dispatch.cgi/standards/showFile/100734/d20090309100920/No/ECSS-E-ST-10-02C(6March200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selection activeCell="C1" sqref="C1:C45"/>
    </sheetView>
  </sheetViews>
  <sheetFormatPr defaultColWidth="8.85546875" defaultRowHeight="15" x14ac:dyDescent="0.25"/>
  <cols>
    <col min="1" max="1" width="36.28515625" style="40" bestFit="1" customWidth="1"/>
    <col min="2" max="2" width="8.85546875" style="40" bestFit="1" customWidth="1"/>
    <col min="3" max="3" width="1.42578125" style="30" customWidth="1"/>
    <col min="4" max="4" width="108.7109375" style="40" bestFit="1" customWidth="1"/>
    <col min="5" max="5" width="1.42578125" style="30" customWidth="1"/>
    <col min="6" max="6" width="12.42578125" style="5" customWidth="1"/>
    <col min="7" max="7" width="13.42578125" style="5" customWidth="1"/>
    <col min="8" max="8" width="15.140625" style="5" customWidth="1"/>
    <col min="9" max="9" width="13.42578125" style="5" customWidth="1"/>
    <col min="10" max="16384" width="8.85546875" style="40"/>
  </cols>
  <sheetData>
    <row r="1" spans="1:9" ht="30" customHeight="1" x14ac:dyDescent="0.25">
      <c r="A1" s="66" t="s">
        <v>0</v>
      </c>
      <c r="B1" s="68"/>
      <c r="C1" s="18"/>
      <c r="D1" s="124" t="s">
        <v>1</v>
      </c>
      <c r="E1" s="18"/>
      <c r="F1" s="67" t="s">
        <v>193</v>
      </c>
      <c r="G1" s="67"/>
      <c r="H1" s="67"/>
      <c r="I1" s="68"/>
    </row>
    <row r="2" spans="1:9" ht="33" customHeight="1" x14ac:dyDescent="0.25">
      <c r="A2" s="41" t="s">
        <v>2</v>
      </c>
      <c r="B2" s="42" t="s">
        <v>3</v>
      </c>
      <c r="C2" s="18"/>
      <c r="D2" s="125"/>
      <c r="E2" s="19"/>
      <c r="F2" s="53" t="s">
        <v>87</v>
      </c>
      <c r="G2" s="61" t="s">
        <v>88</v>
      </c>
      <c r="H2" s="65" t="s">
        <v>238</v>
      </c>
      <c r="I2" s="113" t="s">
        <v>89</v>
      </c>
    </row>
    <row r="3" spans="1:9" x14ac:dyDescent="0.25">
      <c r="A3" s="70" t="s">
        <v>135</v>
      </c>
      <c r="B3" s="121" t="s">
        <v>104</v>
      </c>
      <c r="C3" s="18"/>
      <c r="D3" s="115" t="s">
        <v>80</v>
      </c>
      <c r="E3" s="120"/>
      <c r="F3" s="63" t="s">
        <v>106</v>
      </c>
      <c r="G3" s="43"/>
      <c r="H3" s="114"/>
      <c r="I3" s="114"/>
    </row>
    <row r="4" spans="1:9" ht="30" x14ac:dyDescent="0.25">
      <c r="A4" s="71"/>
      <c r="B4" s="122"/>
      <c r="C4" s="18"/>
      <c r="D4" s="116" t="s">
        <v>136</v>
      </c>
      <c r="E4" s="120"/>
      <c r="F4" s="63" t="s">
        <v>106</v>
      </c>
      <c r="G4" s="43"/>
      <c r="H4" s="43"/>
      <c r="I4" s="43"/>
    </row>
    <row r="5" spans="1:9" x14ac:dyDescent="0.25">
      <c r="A5" s="44"/>
      <c r="B5" s="45"/>
      <c r="C5" s="18"/>
      <c r="D5" s="45"/>
      <c r="E5" s="7"/>
      <c r="F5" s="45"/>
      <c r="G5" s="45"/>
      <c r="H5" s="45"/>
      <c r="I5" s="45"/>
    </row>
    <row r="6" spans="1:9" x14ac:dyDescent="0.25">
      <c r="A6" s="72" t="s">
        <v>137</v>
      </c>
      <c r="B6" s="75" t="s">
        <v>8</v>
      </c>
      <c r="C6" s="18"/>
      <c r="D6" s="126" t="s">
        <v>138</v>
      </c>
      <c r="E6" s="7"/>
      <c r="F6" s="11"/>
      <c r="G6" s="25" t="s">
        <v>92</v>
      </c>
      <c r="H6" s="58"/>
      <c r="I6" s="1"/>
    </row>
    <row r="7" spans="1:9" x14ac:dyDescent="0.25">
      <c r="A7" s="72"/>
      <c r="B7" s="75"/>
      <c r="C7" s="18"/>
      <c r="D7" s="126" t="s">
        <v>139</v>
      </c>
      <c r="E7" s="7"/>
      <c r="F7" s="11"/>
      <c r="G7" s="25" t="s">
        <v>92</v>
      </c>
      <c r="H7" s="58"/>
      <c r="I7" s="1"/>
    </row>
    <row r="8" spans="1:9" x14ac:dyDescent="0.25">
      <c r="A8" s="72"/>
      <c r="B8" s="75"/>
      <c r="C8" s="18"/>
      <c r="D8" s="126" t="s">
        <v>140</v>
      </c>
      <c r="E8" s="7"/>
      <c r="F8" s="11"/>
      <c r="G8" s="25" t="s">
        <v>92</v>
      </c>
      <c r="H8" s="58"/>
      <c r="I8" s="1"/>
    </row>
    <row r="9" spans="1:9" x14ac:dyDescent="0.25">
      <c r="A9" s="44"/>
      <c r="B9" s="45"/>
      <c r="C9" s="18"/>
      <c r="D9" s="45"/>
      <c r="E9" s="7"/>
      <c r="F9" s="45"/>
      <c r="G9" s="45"/>
      <c r="H9" s="45"/>
      <c r="I9" s="45"/>
    </row>
    <row r="10" spans="1:9" x14ac:dyDescent="0.25">
      <c r="A10" s="72" t="s">
        <v>4</v>
      </c>
      <c r="B10" s="75" t="s">
        <v>5</v>
      </c>
      <c r="C10" s="18"/>
      <c r="D10" s="126" t="s">
        <v>141</v>
      </c>
      <c r="E10" s="7"/>
      <c r="F10" s="63"/>
      <c r="G10" s="25" t="s">
        <v>106</v>
      </c>
      <c r="H10" s="58"/>
      <c r="I10" s="25" t="s">
        <v>92</v>
      </c>
    </row>
    <row r="11" spans="1:9" ht="30" x14ac:dyDescent="0.25">
      <c r="A11" s="72"/>
      <c r="B11" s="75"/>
      <c r="C11" s="18"/>
      <c r="D11" s="126" t="s">
        <v>194</v>
      </c>
      <c r="E11" s="7"/>
      <c r="F11" s="63"/>
      <c r="G11" s="25" t="s">
        <v>106</v>
      </c>
      <c r="H11" s="58"/>
      <c r="I11" s="25" t="s">
        <v>92</v>
      </c>
    </row>
    <row r="12" spans="1:9" x14ac:dyDescent="0.25">
      <c r="A12" s="72"/>
      <c r="B12" s="75"/>
      <c r="C12" s="18"/>
      <c r="D12" s="126" t="s">
        <v>81</v>
      </c>
      <c r="E12" s="7"/>
      <c r="F12" s="63"/>
      <c r="G12" s="25" t="s">
        <v>106</v>
      </c>
      <c r="H12" s="58"/>
      <c r="I12" s="25" t="s">
        <v>92</v>
      </c>
    </row>
    <row r="13" spans="1:9" x14ac:dyDescent="0.25">
      <c r="A13" s="72"/>
      <c r="B13" s="75"/>
      <c r="C13" s="18"/>
      <c r="D13" s="126" t="s">
        <v>82</v>
      </c>
      <c r="E13" s="7"/>
      <c r="F13" s="63"/>
      <c r="G13" s="25" t="s">
        <v>106</v>
      </c>
      <c r="H13" s="58"/>
      <c r="I13" s="25" t="s">
        <v>92</v>
      </c>
    </row>
    <row r="14" spans="1:9" x14ac:dyDescent="0.25">
      <c r="A14" s="72"/>
      <c r="B14" s="75"/>
      <c r="C14" s="18"/>
      <c r="D14" s="126" t="s">
        <v>83</v>
      </c>
      <c r="E14" s="7"/>
      <c r="F14" s="63"/>
      <c r="G14" s="25" t="s">
        <v>106</v>
      </c>
      <c r="H14" s="58"/>
      <c r="I14" s="25" t="s">
        <v>92</v>
      </c>
    </row>
    <row r="15" spans="1:9" x14ac:dyDescent="0.25">
      <c r="A15" s="72"/>
      <c r="B15" s="75"/>
      <c r="C15" s="18"/>
      <c r="D15" s="126" t="s">
        <v>204</v>
      </c>
      <c r="E15" s="7"/>
      <c r="F15" s="63"/>
      <c r="G15" s="25" t="s">
        <v>106</v>
      </c>
      <c r="H15" s="58"/>
      <c r="I15" s="25" t="s">
        <v>92</v>
      </c>
    </row>
    <row r="16" spans="1:9" x14ac:dyDescent="0.25">
      <c r="A16" s="72"/>
      <c r="B16" s="75"/>
      <c r="C16" s="18"/>
      <c r="D16" s="126" t="s">
        <v>142</v>
      </c>
      <c r="E16" s="7"/>
      <c r="F16" s="63"/>
      <c r="G16" s="25" t="s">
        <v>106</v>
      </c>
      <c r="H16" s="58"/>
      <c r="I16" s="25" t="s">
        <v>92</v>
      </c>
    </row>
    <row r="17" spans="1:9" x14ac:dyDescent="0.25">
      <c r="A17" s="44"/>
      <c r="B17" s="45"/>
      <c r="C17" s="18"/>
      <c r="D17" s="45"/>
      <c r="E17" s="7"/>
      <c r="F17" s="45"/>
      <c r="G17" s="45"/>
      <c r="H17" s="45"/>
      <c r="I17" s="45"/>
    </row>
    <row r="18" spans="1:9" x14ac:dyDescent="0.25">
      <c r="A18" s="72" t="s">
        <v>6</v>
      </c>
      <c r="B18" s="75" t="s">
        <v>7</v>
      </c>
      <c r="C18" s="18"/>
      <c r="D18" s="126" t="s">
        <v>84</v>
      </c>
      <c r="E18" s="16"/>
      <c r="F18" s="11"/>
      <c r="G18" s="1"/>
      <c r="H18" s="58" t="s">
        <v>106</v>
      </c>
      <c r="I18" s="25" t="s">
        <v>106</v>
      </c>
    </row>
    <row r="19" spans="1:9" ht="30" x14ac:dyDescent="0.25">
      <c r="A19" s="72"/>
      <c r="B19" s="75"/>
      <c r="C19" s="18"/>
      <c r="D19" s="126" t="s">
        <v>195</v>
      </c>
      <c r="E19" s="7"/>
      <c r="F19" s="11"/>
      <c r="G19" s="1"/>
      <c r="H19" s="58" t="s">
        <v>106</v>
      </c>
      <c r="I19" s="25" t="s">
        <v>106</v>
      </c>
    </row>
    <row r="20" spans="1:9" x14ac:dyDescent="0.25">
      <c r="A20" s="72"/>
      <c r="B20" s="75"/>
      <c r="C20" s="18"/>
      <c r="D20" s="126" t="s">
        <v>205</v>
      </c>
      <c r="E20" s="7"/>
      <c r="F20" s="11"/>
      <c r="G20" s="1"/>
      <c r="H20" s="58" t="s">
        <v>106</v>
      </c>
      <c r="I20" s="25" t="s">
        <v>106</v>
      </c>
    </row>
    <row r="21" spans="1:9" x14ac:dyDescent="0.25">
      <c r="A21" s="72"/>
      <c r="B21" s="75"/>
      <c r="C21" s="18"/>
      <c r="D21" s="126" t="s">
        <v>206</v>
      </c>
      <c r="E21" s="7"/>
      <c r="F21" s="11"/>
      <c r="G21" s="1"/>
      <c r="H21" s="58" t="s">
        <v>106</v>
      </c>
      <c r="I21" s="25" t="s">
        <v>106</v>
      </c>
    </row>
    <row r="22" spans="1:9" x14ac:dyDescent="0.25">
      <c r="A22" s="72"/>
      <c r="B22" s="75"/>
      <c r="C22" s="18"/>
      <c r="D22" s="126" t="s">
        <v>207</v>
      </c>
      <c r="E22" s="12"/>
      <c r="F22" s="11"/>
      <c r="G22" s="1"/>
      <c r="H22" s="58" t="s">
        <v>106</v>
      </c>
      <c r="I22" s="25" t="s">
        <v>106</v>
      </c>
    </row>
    <row r="23" spans="1:9" x14ac:dyDescent="0.25">
      <c r="A23" s="44"/>
      <c r="B23" s="45"/>
      <c r="C23" s="18"/>
      <c r="D23" s="45"/>
      <c r="E23" s="13"/>
      <c r="F23" s="45"/>
      <c r="G23" s="45"/>
      <c r="H23" s="46"/>
      <c r="I23" s="45"/>
    </row>
    <row r="24" spans="1:9" ht="75" x14ac:dyDescent="0.25">
      <c r="A24" s="69" t="s">
        <v>143</v>
      </c>
      <c r="B24" s="123" t="s">
        <v>105</v>
      </c>
      <c r="C24" s="18"/>
      <c r="D24" s="127" t="s">
        <v>208</v>
      </c>
      <c r="E24" s="16"/>
      <c r="F24" s="11"/>
      <c r="G24" s="25" t="s">
        <v>92</v>
      </c>
      <c r="H24" s="58" t="s">
        <v>92</v>
      </c>
      <c r="I24" s="25" t="s">
        <v>106</v>
      </c>
    </row>
    <row r="25" spans="1:9" x14ac:dyDescent="0.25">
      <c r="A25" s="69"/>
      <c r="B25" s="123"/>
      <c r="C25" s="18"/>
      <c r="D25" s="127" t="s">
        <v>144</v>
      </c>
      <c r="E25" s="12"/>
      <c r="F25" s="11"/>
      <c r="G25" s="25" t="s">
        <v>92</v>
      </c>
      <c r="H25" s="58" t="s">
        <v>92</v>
      </c>
      <c r="I25" s="25" t="s">
        <v>106</v>
      </c>
    </row>
    <row r="26" spans="1:9" x14ac:dyDescent="0.25">
      <c r="A26" s="69"/>
      <c r="B26" s="123"/>
      <c r="C26" s="18"/>
      <c r="D26" s="127" t="s">
        <v>145</v>
      </c>
      <c r="E26" s="12"/>
      <c r="F26" s="11"/>
      <c r="G26" s="25" t="s">
        <v>92</v>
      </c>
      <c r="H26" s="58" t="s">
        <v>92</v>
      </c>
      <c r="I26" s="25" t="s">
        <v>106</v>
      </c>
    </row>
    <row r="27" spans="1:9" x14ac:dyDescent="0.25">
      <c r="A27" s="69"/>
      <c r="B27" s="123"/>
      <c r="C27" s="18"/>
      <c r="D27" s="127" t="s">
        <v>146</v>
      </c>
      <c r="E27" s="12"/>
      <c r="F27" s="11"/>
      <c r="G27" s="25" t="s">
        <v>92</v>
      </c>
      <c r="H27" s="58" t="s">
        <v>92</v>
      </c>
      <c r="I27" s="25" t="s">
        <v>106</v>
      </c>
    </row>
    <row r="28" spans="1:9" x14ac:dyDescent="0.25">
      <c r="A28" s="69"/>
      <c r="B28" s="123"/>
      <c r="C28" s="18"/>
      <c r="D28" s="127" t="s">
        <v>147</v>
      </c>
      <c r="E28" s="12"/>
      <c r="F28" s="11"/>
      <c r="G28" s="25" t="s">
        <v>92</v>
      </c>
      <c r="H28" s="58" t="s">
        <v>92</v>
      </c>
      <c r="I28" s="25" t="s">
        <v>106</v>
      </c>
    </row>
    <row r="29" spans="1:9" x14ac:dyDescent="0.25">
      <c r="A29" s="44"/>
      <c r="B29" s="45"/>
      <c r="C29" s="18"/>
      <c r="D29" s="45"/>
      <c r="E29" s="13"/>
      <c r="F29" s="45"/>
      <c r="G29" s="45"/>
      <c r="H29" s="46"/>
      <c r="I29" s="45"/>
    </row>
    <row r="30" spans="1:9" x14ac:dyDescent="0.25">
      <c r="A30" s="69" t="s">
        <v>100</v>
      </c>
      <c r="B30" s="123" t="s">
        <v>101</v>
      </c>
      <c r="C30" s="18"/>
      <c r="D30" s="116" t="s">
        <v>209</v>
      </c>
      <c r="E30" s="13"/>
      <c r="F30" s="11"/>
      <c r="G30" s="25" t="s">
        <v>92</v>
      </c>
      <c r="H30" s="58" t="s">
        <v>106</v>
      </c>
      <c r="I30" s="25" t="s">
        <v>106</v>
      </c>
    </row>
    <row r="31" spans="1:9" x14ac:dyDescent="0.25">
      <c r="A31" s="69"/>
      <c r="B31" s="123"/>
      <c r="C31" s="18"/>
      <c r="D31" s="116" t="s">
        <v>210</v>
      </c>
      <c r="E31" s="13"/>
      <c r="F31" s="11"/>
      <c r="G31" s="25" t="s">
        <v>92</v>
      </c>
      <c r="H31" s="58" t="s">
        <v>106</v>
      </c>
      <c r="I31" s="25" t="s">
        <v>106</v>
      </c>
    </row>
    <row r="32" spans="1:9" x14ac:dyDescent="0.25">
      <c r="A32" s="69"/>
      <c r="B32" s="123"/>
      <c r="C32" s="18"/>
      <c r="D32" s="116" t="s">
        <v>211</v>
      </c>
      <c r="E32" s="12"/>
      <c r="F32" s="11"/>
      <c r="G32" s="25" t="s">
        <v>92</v>
      </c>
      <c r="H32" s="58" t="s">
        <v>106</v>
      </c>
      <c r="I32" s="25" t="s">
        <v>106</v>
      </c>
    </row>
    <row r="33" spans="1:9" x14ac:dyDescent="0.25">
      <c r="A33" s="69"/>
      <c r="B33" s="123"/>
      <c r="C33" s="18"/>
      <c r="D33" s="116" t="s">
        <v>212</v>
      </c>
      <c r="E33" s="12"/>
      <c r="F33" s="11"/>
      <c r="G33" s="25"/>
      <c r="H33" s="58"/>
      <c r="I33" s="25"/>
    </row>
    <row r="34" spans="1:9" x14ac:dyDescent="0.25">
      <c r="A34" s="44"/>
      <c r="B34" s="45"/>
      <c r="C34" s="18"/>
      <c r="D34" s="45"/>
      <c r="E34" s="16"/>
      <c r="F34" s="45"/>
      <c r="G34" s="45"/>
      <c r="H34" s="46"/>
      <c r="I34" s="45"/>
    </row>
    <row r="35" spans="1:9" x14ac:dyDescent="0.25">
      <c r="A35" s="69" t="s">
        <v>196</v>
      </c>
      <c r="B35" s="123" t="s">
        <v>150</v>
      </c>
      <c r="C35" s="18"/>
      <c r="D35" s="126" t="s">
        <v>197</v>
      </c>
      <c r="E35" s="13"/>
      <c r="F35" s="63" t="s">
        <v>106</v>
      </c>
      <c r="G35" s="25" t="s">
        <v>106</v>
      </c>
      <c r="H35" s="58" t="s">
        <v>106</v>
      </c>
      <c r="I35" s="25" t="s">
        <v>106</v>
      </c>
    </row>
    <row r="36" spans="1:9" x14ac:dyDescent="0.25">
      <c r="A36" s="69"/>
      <c r="B36" s="123"/>
      <c r="C36" s="18"/>
      <c r="D36" s="126" t="s">
        <v>85</v>
      </c>
      <c r="E36" s="13"/>
      <c r="F36" s="63" t="s">
        <v>106</v>
      </c>
      <c r="G36" s="25" t="s">
        <v>106</v>
      </c>
      <c r="H36" s="58" t="s">
        <v>106</v>
      </c>
      <c r="I36" s="25" t="s">
        <v>106</v>
      </c>
    </row>
    <row r="37" spans="1:9" x14ac:dyDescent="0.25">
      <c r="A37" s="69"/>
      <c r="B37" s="123"/>
      <c r="C37" s="18"/>
      <c r="D37" s="126" t="s">
        <v>198</v>
      </c>
      <c r="E37" s="12"/>
      <c r="F37" s="63" t="s">
        <v>92</v>
      </c>
      <c r="G37" s="25" t="s">
        <v>106</v>
      </c>
      <c r="H37" s="58" t="s">
        <v>106</v>
      </c>
      <c r="I37" s="25" t="s">
        <v>106</v>
      </c>
    </row>
    <row r="38" spans="1:9" x14ac:dyDescent="0.25">
      <c r="A38" s="44"/>
      <c r="B38" s="45"/>
      <c r="C38" s="18"/>
      <c r="D38" s="45"/>
      <c r="E38" s="16"/>
      <c r="F38" s="45"/>
      <c r="G38" s="45"/>
      <c r="H38" s="46"/>
      <c r="I38" s="45"/>
    </row>
    <row r="39" spans="1:9" x14ac:dyDescent="0.25">
      <c r="A39" s="69" t="s">
        <v>9</v>
      </c>
      <c r="B39" s="123" t="s">
        <v>10</v>
      </c>
      <c r="C39" s="18"/>
      <c r="D39" s="126" t="s">
        <v>86</v>
      </c>
      <c r="E39" s="13"/>
      <c r="F39" s="63" t="s">
        <v>106</v>
      </c>
      <c r="G39" s="25" t="s">
        <v>106</v>
      </c>
      <c r="H39" s="58" t="s">
        <v>106</v>
      </c>
      <c r="I39" s="25" t="s">
        <v>106</v>
      </c>
    </row>
    <row r="40" spans="1:9" x14ac:dyDescent="0.25">
      <c r="A40" s="69"/>
      <c r="B40" s="123"/>
      <c r="C40" s="18"/>
      <c r="D40" s="126" t="s">
        <v>85</v>
      </c>
      <c r="E40" s="13"/>
      <c r="F40" s="63" t="s">
        <v>106</v>
      </c>
      <c r="G40" s="25" t="s">
        <v>106</v>
      </c>
      <c r="H40" s="58" t="s">
        <v>106</v>
      </c>
      <c r="I40" s="25" t="s">
        <v>106</v>
      </c>
    </row>
    <row r="41" spans="1:9" x14ac:dyDescent="0.25">
      <c r="A41" s="69"/>
      <c r="B41" s="123"/>
      <c r="C41" s="18"/>
      <c r="D41" s="127" t="s">
        <v>199</v>
      </c>
      <c r="E41" s="16"/>
      <c r="F41" s="11"/>
      <c r="G41" s="1"/>
      <c r="H41" s="1"/>
      <c r="I41" s="25" t="s">
        <v>106</v>
      </c>
    </row>
    <row r="42" spans="1:9" ht="30" x14ac:dyDescent="0.25">
      <c r="A42" s="69"/>
      <c r="B42" s="123"/>
      <c r="C42" s="18"/>
      <c r="D42" s="127" t="s">
        <v>200</v>
      </c>
      <c r="E42" s="12"/>
      <c r="F42" s="11"/>
      <c r="G42" s="1"/>
      <c r="H42" s="58" t="s">
        <v>106</v>
      </c>
      <c r="I42" s="25" t="s">
        <v>106</v>
      </c>
    </row>
    <row r="43" spans="1:9" x14ac:dyDescent="0.25">
      <c r="A43" s="69"/>
      <c r="B43" s="123"/>
      <c r="C43" s="18"/>
      <c r="D43" s="126" t="s">
        <v>201</v>
      </c>
      <c r="E43" s="12"/>
      <c r="F43" s="63"/>
      <c r="G43" s="25"/>
      <c r="H43" s="58" t="s">
        <v>106</v>
      </c>
      <c r="I43" s="25"/>
    </row>
    <row r="44" spans="1:9" x14ac:dyDescent="0.25">
      <c r="A44" s="69"/>
      <c r="B44" s="123"/>
      <c r="C44" s="18"/>
      <c r="D44" s="126" t="s">
        <v>202</v>
      </c>
      <c r="E44" s="7"/>
      <c r="F44" s="63"/>
      <c r="G44" s="25"/>
      <c r="H44" s="58" t="s">
        <v>106</v>
      </c>
      <c r="I44" s="25"/>
    </row>
    <row r="45" spans="1:9" x14ac:dyDescent="0.25">
      <c r="A45" s="69"/>
      <c r="B45" s="123"/>
      <c r="C45" s="18"/>
      <c r="D45" s="126" t="s">
        <v>203</v>
      </c>
      <c r="E45" s="12"/>
      <c r="F45" s="63"/>
      <c r="G45" s="25"/>
      <c r="H45" s="58" t="s">
        <v>106</v>
      </c>
      <c r="I45" s="25"/>
    </row>
    <row r="64" spans="6:9" x14ac:dyDescent="0.25">
      <c r="F64" s="40"/>
      <c r="G64" s="40"/>
      <c r="H64" s="40"/>
      <c r="I64" s="40"/>
    </row>
    <row r="65" spans="3:9" x14ac:dyDescent="0.25">
      <c r="F65" s="40"/>
      <c r="G65" s="40"/>
      <c r="H65" s="40"/>
      <c r="I65" s="40"/>
    </row>
    <row r="66" spans="3:9" x14ac:dyDescent="0.25">
      <c r="C66" s="119"/>
      <c r="E66" s="119"/>
      <c r="F66" s="40"/>
      <c r="G66" s="40"/>
      <c r="H66" s="40"/>
      <c r="I66" s="40"/>
    </row>
    <row r="67" spans="3:9" x14ac:dyDescent="0.25">
      <c r="C67" s="119"/>
      <c r="E67" s="119"/>
      <c r="F67" s="40"/>
      <c r="G67" s="40"/>
      <c r="H67" s="40"/>
      <c r="I67" s="40"/>
    </row>
    <row r="68" spans="3:9" x14ac:dyDescent="0.25">
      <c r="C68" s="119"/>
      <c r="E68" s="119"/>
      <c r="F68" s="40"/>
      <c r="G68" s="40"/>
      <c r="H68" s="40"/>
      <c r="I68" s="40"/>
    </row>
    <row r="69" spans="3:9" x14ac:dyDescent="0.25">
      <c r="C69" s="118"/>
      <c r="E69" s="118"/>
      <c r="F69" s="40"/>
      <c r="G69" s="40"/>
      <c r="H69" s="40"/>
      <c r="I69" s="40"/>
    </row>
    <row r="84" spans="3:9" x14ac:dyDescent="0.25">
      <c r="F84" s="40"/>
      <c r="G84" s="40"/>
      <c r="H84" s="40"/>
      <c r="I84" s="40"/>
    </row>
    <row r="85" spans="3:9" x14ac:dyDescent="0.25">
      <c r="F85" s="40"/>
      <c r="G85" s="40"/>
      <c r="H85" s="40"/>
      <c r="I85" s="40"/>
    </row>
    <row r="86" spans="3:9" x14ac:dyDescent="0.25">
      <c r="C86" s="117"/>
      <c r="E86" s="117"/>
      <c r="F86" s="40"/>
      <c r="G86" s="40"/>
      <c r="H86" s="40"/>
      <c r="I86" s="40"/>
    </row>
    <row r="87" spans="3:9" x14ac:dyDescent="0.25">
      <c r="C87" s="117"/>
      <c r="E87" s="117"/>
      <c r="F87" s="40"/>
      <c r="G87" s="40"/>
      <c r="H87" s="40"/>
      <c r="I87" s="40"/>
    </row>
    <row r="88" spans="3:9" x14ac:dyDescent="0.25">
      <c r="C88" s="29"/>
      <c r="E88" s="29"/>
      <c r="F88" s="40"/>
      <c r="G88" s="40"/>
      <c r="H88" s="40"/>
      <c r="I88" s="40"/>
    </row>
    <row r="89" spans="3:9" x14ac:dyDescent="0.25">
      <c r="C89" s="29"/>
      <c r="E89" s="29"/>
      <c r="F89" s="40"/>
      <c r="G89" s="40"/>
      <c r="H89" s="40"/>
      <c r="I89" s="40"/>
    </row>
    <row r="90" spans="3:9" x14ac:dyDescent="0.25">
      <c r="C90" s="29"/>
      <c r="E90" s="29"/>
      <c r="F90" s="40"/>
      <c r="G90" s="40"/>
      <c r="H90" s="40"/>
      <c r="I90" s="40"/>
    </row>
    <row r="91" spans="3:9" x14ac:dyDescent="0.25">
      <c r="C91" s="29"/>
      <c r="E91" s="29"/>
      <c r="F91" s="40"/>
      <c r="G91" s="40"/>
      <c r="H91" s="40"/>
      <c r="I91" s="40"/>
    </row>
    <row r="92" spans="3:9" x14ac:dyDescent="0.25">
      <c r="C92" s="29"/>
      <c r="E92" s="29"/>
      <c r="F92" s="40"/>
      <c r="G92" s="40"/>
      <c r="H92" s="40"/>
      <c r="I92" s="40"/>
    </row>
    <row r="93" spans="3:9" x14ac:dyDescent="0.25">
      <c r="C93" s="29"/>
      <c r="E93" s="29"/>
      <c r="F93" s="40"/>
      <c r="G93" s="40"/>
      <c r="H93" s="40"/>
      <c r="I93" s="40"/>
    </row>
    <row r="94" spans="3:9" x14ac:dyDescent="0.25">
      <c r="C94" s="29"/>
      <c r="E94" s="29"/>
      <c r="F94" s="40"/>
      <c r="G94" s="40"/>
      <c r="H94" s="40"/>
      <c r="I94" s="40"/>
    </row>
    <row r="95" spans="3:9" x14ac:dyDescent="0.25">
      <c r="C95" s="29"/>
      <c r="E95" s="29"/>
      <c r="F95" s="40"/>
      <c r="G95" s="40"/>
      <c r="H95" s="40"/>
      <c r="I95" s="40"/>
    </row>
    <row r="96" spans="3:9" x14ac:dyDescent="0.25">
      <c r="C96" s="29"/>
      <c r="E96" s="29"/>
      <c r="F96" s="40"/>
      <c r="G96" s="40"/>
      <c r="H96" s="40"/>
      <c r="I96" s="40"/>
    </row>
    <row r="97" spans="3:9" x14ac:dyDescent="0.25">
      <c r="C97" s="29"/>
      <c r="E97" s="29"/>
      <c r="F97" s="40"/>
      <c r="G97" s="40"/>
      <c r="H97" s="40"/>
      <c r="I97" s="40"/>
    </row>
    <row r="98" spans="3:9" x14ac:dyDescent="0.25">
      <c r="C98" s="29"/>
      <c r="E98" s="29"/>
      <c r="F98" s="40"/>
      <c r="G98" s="40"/>
      <c r="H98" s="40"/>
      <c r="I98" s="40"/>
    </row>
    <row r="99" spans="3:9" x14ac:dyDescent="0.25">
      <c r="C99" s="29"/>
      <c r="E99" s="29"/>
      <c r="F99" s="40"/>
      <c r="G99" s="40"/>
      <c r="H99" s="40"/>
      <c r="I99" s="40"/>
    </row>
    <row r="100" spans="3:9" x14ac:dyDescent="0.25">
      <c r="C100" s="29"/>
      <c r="E100" s="29"/>
      <c r="F100" s="40"/>
      <c r="G100" s="40"/>
      <c r="H100" s="40"/>
      <c r="I100" s="40"/>
    </row>
    <row r="101" spans="3:9" x14ac:dyDescent="0.25">
      <c r="C101" s="29"/>
      <c r="E101" s="29"/>
      <c r="F101" s="40"/>
      <c r="G101" s="40"/>
      <c r="H101" s="40"/>
      <c r="I101" s="40"/>
    </row>
    <row r="102" spans="3:9" x14ac:dyDescent="0.25">
      <c r="C102" s="29"/>
      <c r="E102" s="29"/>
      <c r="F102" s="40"/>
      <c r="G102" s="40"/>
      <c r="H102" s="40"/>
      <c r="I102" s="40"/>
    </row>
    <row r="103" spans="3:9" x14ac:dyDescent="0.25">
      <c r="C103" s="29"/>
      <c r="E103" s="29"/>
      <c r="F103" s="40"/>
      <c r="G103" s="40"/>
      <c r="H103" s="40"/>
      <c r="I103" s="40"/>
    </row>
    <row r="104" spans="3:9" x14ac:dyDescent="0.25">
      <c r="C104" s="29"/>
      <c r="E104" s="29"/>
      <c r="F104" s="40"/>
      <c r="G104" s="40"/>
      <c r="H104" s="40"/>
      <c r="I104" s="40"/>
    </row>
    <row r="105" spans="3:9" x14ac:dyDescent="0.25">
      <c r="C105" s="29"/>
      <c r="E105" s="29"/>
      <c r="F105" s="40"/>
      <c r="G105" s="40"/>
      <c r="H105" s="40"/>
      <c r="I105" s="40"/>
    </row>
    <row r="106" spans="3:9" x14ac:dyDescent="0.25">
      <c r="C106" s="29"/>
      <c r="E106" s="29"/>
      <c r="F106" s="40"/>
      <c r="G106" s="40"/>
      <c r="H106" s="40"/>
      <c r="I106" s="40"/>
    </row>
  </sheetData>
  <mergeCells count="19">
    <mergeCell ref="B10:B16"/>
    <mergeCell ref="A18:A22"/>
    <mergeCell ref="B18:B22"/>
    <mergeCell ref="F1:I1"/>
    <mergeCell ref="A35:A37"/>
    <mergeCell ref="B35:B37"/>
    <mergeCell ref="A39:A45"/>
    <mergeCell ref="B39:B45"/>
    <mergeCell ref="A1:B1"/>
    <mergeCell ref="D1:D2"/>
    <mergeCell ref="A3:A4"/>
    <mergeCell ref="B3:B4"/>
    <mergeCell ref="A6:A8"/>
    <mergeCell ref="B6:B8"/>
    <mergeCell ref="A24:A28"/>
    <mergeCell ref="B24:B28"/>
    <mergeCell ref="A30:A33"/>
    <mergeCell ref="B30:B33"/>
    <mergeCell ref="A10:A16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workbookViewId="0">
      <pane xSplit="3" ySplit="3" topLeftCell="D55" activePane="bottomRight" state="frozen"/>
      <selection pane="topRight" activeCell="D1" sqref="D1"/>
      <selection pane="bottomLeft" activeCell="A4" sqref="A4"/>
      <selection pane="bottomRight" activeCell="C66" sqref="A4:C66"/>
    </sheetView>
  </sheetViews>
  <sheetFormatPr defaultColWidth="8.85546875" defaultRowHeight="15" x14ac:dyDescent="0.25"/>
  <cols>
    <col min="1" max="1" width="7.7109375" style="5" customWidth="1"/>
    <col min="2" max="2" width="41.42578125" style="5" bestFit="1" customWidth="1"/>
    <col min="3" max="3" width="6.28515625" style="5" customWidth="1"/>
    <col min="4" max="4" width="1.42578125" style="30" customWidth="1"/>
    <col min="5" max="6" width="6" style="5" bestFit="1" customWidth="1"/>
    <col min="7" max="7" width="6" style="5" customWidth="1"/>
    <col min="8" max="8" width="6" style="5" bestFit="1" customWidth="1"/>
    <col min="9" max="9" width="1.42578125" style="30" customWidth="1"/>
    <col min="10" max="10" width="5.28515625" style="5" customWidth="1"/>
    <col min="11" max="11" width="3.42578125" style="5" customWidth="1"/>
    <col min="12" max="12" width="4.7109375" style="5" customWidth="1"/>
    <col min="13" max="14" width="4.85546875" style="5" customWidth="1"/>
    <col min="15" max="15" width="4.42578125" style="5" customWidth="1"/>
    <col min="16" max="16" width="4.140625" style="5" customWidth="1"/>
    <col min="17" max="17" width="3.42578125" style="5" customWidth="1"/>
    <col min="18" max="18" width="1.42578125" style="30" customWidth="1"/>
    <col min="19" max="19" width="37.140625" style="5" customWidth="1"/>
    <col min="20" max="20" width="16.28515625" style="5" bestFit="1" customWidth="1"/>
    <col min="21" max="21" width="1.42578125" style="30" customWidth="1"/>
    <col min="22" max="22" width="49.140625" style="5" customWidth="1"/>
    <col min="23" max="16384" width="8.85546875" style="5"/>
  </cols>
  <sheetData>
    <row r="1" spans="1:22" ht="48.75" customHeight="1" x14ac:dyDescent="0.25">
      <c r="A1" s="80" t="s">
        <v>11</v>
      </c>
      <c r="B1" s="80"/>
      <c r="C1" s="81"/>
      <c r="D1" s="18"/>
      <c r="E1" s="82" t="s">
        <v>148</v>
      </c>
      <c r="F1" s="82"/>
      <c r="G1" s="82"/>
      <c r="H1" s="82"/>
      <c r="I1" s="18"/>
      <c r="J1" s="67" t="s">
        <v>149</v>
      </c>
      <c r="K1" s="67"/>
      <c r="L1" s="67"/>
      <c r="M1" s="67"/>
      <c r="N1" s="67"/>
      <c r="O1" s="85"/>
      <c r="P1" s="67"/>
      <c r="Q1" s="67"/>
      <c r="R1" s="18"/>
      <c r="S1" s="68" t="s">
        <v>103</v>
      </c>
      <c r="T1" s="66"/>
      <c r="U1" s="18"/>
      <c r="V1" s="73" t="s">
        <v>50</v>
      </c>
    </row>
    <row r="2" spans="1:22" ht="117" x14ac:dyDescent="0.25">
      <c r="A2" s="34" t="s">
        <v>12</v>
      </c>
      <c r="B2" s="8" t="s">
        <v>13</v>
      </c>
      <c r="C2" s="35" t="s">
        <v>3</v>
      </c>
      <c r="D2" s="19"/>
      <c r="E2" s="36" t="s">
        <v>87</v>
      </c>
      <c r="F2" s="37" t="s">
        <v>88</v>
      </c>
      <c r="G2" s="37" t="s">
        <v>239</v>
      </c>
      <c r="H2" s="38" t="s">
        <v>89</v>
      </c>
      <c r="I2" s="19"/>
      <c r="J2" s="52" t="s">
        <v>104</v>
      </c>
      <c r="K2" s="6" t="s">
        <v>8</v>
      </c>
      <c r="L2" s="6" t="s">
        <v>5</v>
      </c>
      <c r="M2" s="6" t="s">
        <v>7</v>
      </c>
      <c r="N2" s="6" t="s">
        <v>105</v>
      </c>
      <c r="O2" s="39" t="s">
        <v>101</v>
      </c>
      <c r="P2" s="6" t="s">
        <v>150</v>
      </c>
      <c r="Q2" s="6" t="s">
        <v>10</v>
      </c>
      <c r="R2" s="19"/>
      <c r="S2" s="53" t="s">
        <v>12</v>
      </c>
      <c r="T2" s="48" t="s">
        <v>151</v>
      </c>
      <c r="U2" s="19"/>
      <c r="V2" s="73"/>
    </row>
    <row r="3" spans="1:22" ht="14.1" customHeight="1" x14ac:dyDescent="0.25">
      <c r="A3" s="83" t="s">
        <v>14</v>
      </c>
      <c r="B3" s="83"/>
      <c r="C3" s="84"/>
      <c r="D3" s="133"/>
      <c r="E3" s="9"/>
      <c r="F3" s="9"/>
      <c r="G3" s="9"/>
      <c r="H3" s="9"/>
      <c r="I3" s="20"/>
      <c r="J3" s="9"/>
      <c r="K3" s="9"/>
      <c r="L3" s="9"/>
      <c r="M3" s="9"/>
      <c r="N3" s="9"/>
      <c r="O3" s="9"/>
      <c r="P3" s="9"/>
      <c r="Q3" s="9"/>
      <c r="R3" s="20"/>
      <c r="S3" s="9"/>
      <c r="T3" s="9"/>
      <c r="U3" s="20"/>
      <c r="V3" s="10"/>
    </row>
    <row r="4" spans="1:22" x14ac:dyDescent="0.25">
      <c r="A4" s="89" t="str">
        <f xml:space="preserve"> "G.MG"&amp;ROW(B4)-3</f>
        <v>G.MG1</v>
      </c>
      <c r="B4" s="89" t="s">
        <v>15</v>
      </c>
      <c r="C4" s="102" t="s">
        <v>16</v>
      </c>
      <c r="D4" s="132"/>
      <c r="E4" s="96" t="s">
        <v>106</v>
      </c>
      <c r="F4" s="78" t="s">
        <v>106</v>
      </c>
      <c r="G4" s="78" t="s">
        <v>106</v>
      </c>
      <c r="H4" s="94" t="s">
        <v>106</v>
      </c>
      <c r="I4" s="7"/>
      <c r="J4" s="96" t="s">
        <v>106</v>
      </c>
      <c r="K4" s="78" t="s">
        <v>66</v>
      </c>
      <c r="L4" s="78" t="s">
        <v>106</v>
      </c>
      <c r="M4" s="78" t="s">
        <v>106</v>
      </c>
      <c r="N4" s="78"/>
      <c r="O4" s="78"/>
      <c r="P4" s="78"/>
      <c r="Q4" s="78" t="s">
        <v>106</v>
      </c>
      <c r="R4" s="7"/>
      <c r="S4" s="11" t="s">
        <v>217</v>
      </c>
      <c r="T4" s="22" t="s">
        <v>106</v>
      </c>
      <c r="U4" s="7"/>
      <c r="V4" s="96"/>
    </row>
    <row r="5" spans="1:22" x14ac:dyDescent="0.25">
      <c r="A5" s="90"/>
      <c r="B5" s="90"/>
      <c r="C5" s="103"/>
      <c r="D5" s="7"/>
      <c r="E5" s="97"/>
      <c r="F5" s="79"/>
      <c r="G5" s="79"/>
      <c r="H5" s="95"/>
      <c r="I5" s="7"/>
      <c r="J5" s="97"/>
      <c r="K5" s="79"/>
      <c r="L5" s="79"/>
      <c r="M5" s="79"/>
      <c r="N5" s="79"/>
      <c r="O5" s="79"/>
      <c r="P5" s="79"/>
      <c r="Q5" s="79"/>
      <c r="R5" s="7"/>
      <c r="S5" s="54" t="s">
        <v>152</v>
      </c>
      <c r="T5" s="22" t="s">
        <v>66</v>
      </c>
      <c r="U5" s="7"/>
      <c r="V5" s="97"/>
    </row>
    <row r="6" spans="1:22" x14ac:dyDescent="0.25">
      <c r="A6" s="89" t="str">
        <f xml:space="preserve"> "G.MG"&amp;ROW(B6)-4</f>
        <v>G.MG2</v>
      </c>
      <c r="B6" s="100" t="s">
        <v>107</v>
      </c>
      <c r="C6" s="128" t="s">
        <v>108</v>
      </c>
      <c r="D6" s="7"/>
      <c r="E6" s="96" t="s">
        <v>66</v>
      </c>
      <c r="F6" s="78" t="s">
        <v>66</v>
      </c>
      <c r="G6" s="78" t="s">
        <v>66</v>
      </c>
      <c r="H6" s="94" t="s">
        <v>66</v>
      </c>
      <c r="I6" s="7"/>
      <c r="J6" s="96" t="s">
        <v>66</v>
      </c>
      <c r="K6" s="78" t="s">
        <v>66</v>
      </c>
      <c r="L6" s="78" t="s">
        <v>66</v>
      </c>
      <c r="M6" s="78"/>
      <c r="N6" s="78"/>
      <c r="O6" s="78"/>
      <c r="P6" s="78"/>
      <c r="Q6" s="78"/>
      <c r="R6" s="7"/>
      <c r="S6" s="11" t="s">
        <v>218</v>
      </c>
      <c r="T6" s="22" t="s">
        <v>106</v>
      </c>
      <c r="U6" s="7"/>
      <c r="V6" s="96"/>
    </row>
    <row r="7" spans="1:22" x14ac:dyDescent="0.25">
      <c r="A7" s="90"/>
      <c r="B7" s="101"/>
      <c r="C7" s="129"/>
      <c r="D7" s="7"/>
      <c r="E7" s="97"/>
      <c r="F7" s="79"/>
      <c r="G7" s="79"/>
      <c r="H7" s="95"/>
      <c r="I7" s="7"/>
      <c r="J7" s="97"/>
      <c r="K7" s="79"/>
      <c r="L7" s="79"/>
      <c r="M7" s="79"/>
      <c r="N7" s="79"/>
      <c r="O7" s="79"/>
      <c r="P7" s="79"/>
      <c r="Q7" s="79"/>
      <c r="R7" s="7"/>
      <c r="S7" s="54" t="s">
        <v>153</v>
      </c>
      <c r="T7" s="22" t="s">
        <v>66</v>
      </c>
      <c r="U7" s="7"/>
      <c r="V7" s="97"/>
    </row>
    <row r="8" spans="1:22" x14ac:dyDescent="0.25">
      <c r="A8" s="2" t="str">
        <f xml:space="preserve"> "G.MG"&amp;ROW(B8)-5</f>
        <v>G.MG3</v>
      </c>
      <c r="B8" s="2" t="s">
        <v>33</v>
      </c>
      <c r="C8" s="14" t="s">
        <v>34</v>
      </c>
      <c r="D8" s="7"/>
      <c r="E8" s="24" t="s">
        <v>66</v>
      </c>
      <c r="F8" s="25" t="s">
        <v>66</v>
      </c>
      <c r="G8" s="59" t="s">
        <v>66</v>
      </c>
      <c r="H8" s="62" t="s">
        <v>66</v>
      </c>
      <c r="I8" s="7"/>
      <c r="J8" s="24" t="s">
        <v>66</v>
      </c>
      <c r="K8" s="25" t="s">
        <v>66</v>
      </c>
      <c r="L8" s="25" t="s">
        <v>66</v>
      </c>
      <c r="M8" s="25" t="s">
        <v>66</v>
      </c>
      <c r="N8" s="25"/>
      <c r="O8" s="25"/>
      <c r="P8" s="25"/>
      <c r="Q8" s="25"/>
      <c r="R8" s="7"/>
      <c r="S8" s="54" t="s">
        <v>154</v>
      </c>
      <c r="T8" s="22" t="s">
        <v>66</v>
      </c>
      <c r="U8" s="7"/>
      <c r="V8" s="11" t="s">
        <v>228</v>
      </c>
    </row>
    <row r="9" spans="1:22" ht="14.1" customHeight="1" x14ac:dyDescent="0.25">
      <c r="A9" s="2" t="str">
        <f t="shared" ref="A9:A11" si="0" xml:space="preserve"> "G.MG"&amp;ROW(B9)-5</f>
        <v>G.MG4</v>
      </c>
      <c r="B9" s="2" t="s">
        <v>35</v>
      </c>
      <c r="C9" s="17"/>
      <c r="D9" s="7"/>
      <c r="E9" s="24" t="s">
        <v>66</v>
      </c>
      <c r="F9" s="25" t="s">
        <v>66</v>
      </c>
      <c r="G9" s="59" t="s">
        <v>66</v>
      </c>
      <c r="H9" s="62" t="s">
        <v>66</v>
      </c>
      <c r="I9" s="7"/>
      <c r="J9" s="74" t="s">
        <v>109</v>
      </c>
      <c r="K9" s="72"/>
      <c r="L9" s="72"/>
      <c r="M9" s="72"/>
      <c r="N9" s="72"/>
      <c r="O9" s="72"/>
      <c r="P9" s="72"/>
      <c r="Q9" s="72"/>
      <c r="R9" s="7"/>
      <c r="S9" s="54" t="s">
        <v>155</v>
      </c>
      <c r="T9" s="22" t="s">
        <v>66</v>
      </c>
      <c r="U9" s="7"/>
      <c r="V9" s="11"/>
    </row>
    <row r="10" spans="1:22" x14ac:dyDescent="0.25">
      <c r="A10" s="2" t="str">
        <f t="shared" si="0"/>
        <v>G.MG5</v>
      </c>
      <c r="B10" s="2" t="s">
        <v>237</v>
      </c>
      <c r="C10" s="14" t="s">
        <v>17</v>
      </c>
      <c r="D10" s="7"/>
      <c r="E10" s="24" t="s">
        <v>106</v>
      </c>
      <c r="F10" s="25" t="s">
        <v>106</v>
      </c>
      <c r="G10" s="59" t="s">
        <v>106</v>
      </c>
      <c r="H10" s="62" t="s">
        <v>106</v>
      </c>
      <c r="I10" s="7"/>
      <c r="J10" s="24" t="s">
        <v>106</v>
      </c>
      <c r="K10" s="25" t="s">
        <v>66</v>
      </c>
      <c r="L10" s="25" t="s">
        <v>106</v>
      </c>
      <c r="M10" s="25" t="s">
        <v>106</v>
      </c>
      <c r="N10" s="25"/>
      <c r="O10" s="25"/>
      <c r="P10" s="25" t="s">
        <v>106</v>
      </c>
      <c r="Q10" s="25" t="s">
        <v>106</v>
      </c>
      <c r="R10" s="7"/>
      <c r="S10" s="11" t="s">
        <v>156</v>
      </c>
      <c r="T10" s="22" t="s">
        <v>106</v>
      </c>
      <c r="U10" s="7"/>
      <c r="V10" s="11"/>
    </row>
    <row r="11" spans="1:22" ht="14.1" customHeight="1" x14ac:dyDescent="0.25">
      <c r="A11" s="2" t="str">
        <f t="shared" si="0"/>
        <v>G.MG6</v>
      </c>
      <c r="B11" s="2" t="s">
        <v>18</v>
      </c>
      <c r="C11" s="14" t="s">
        <v>19</v>
      </c>
      <c r="D11" s="7"/>
      <c r="E11" s="24" t="s">
        <v>106</v>
      </c>
      <c r="F11" s="25" t="s">
        <v>106</v>
      </c>
      <c r="G11" s="59" t="s">
        <v>106</v>
      </c>
      <c r="H11" s="62" t="s">
        <v>106</v>
      </c>
      <c r="I11" s="7"/>
      <c r="J11" s="74" t="s">
        <v>110</v>
      </c>
      <c r="K11" s="72"/>
      <c r="L11" s="72"/>
      <c r="M11" s="72"/>
      <c r="N11" s="72"/>
      <c r="O11" s="72"/>
      <c r="P11" s="72"/>
      <c r="Q11" s="72"/>
      <c r="R11" s="7"/>
      <c r="S11" s="54" t="s">
        <v>102</v>
      </c>
      <c r="T11" s="22" t="s">
        <v>106</v>
      </c>
      <c r="U11" s="7"/>
      <c r="V11" s="11" t="s">
        <v>234</v>
      </c>
    </row>
    <row r="12" spans="1:22" ht="14.1" customHeight="1" x14ac:dyDescent="0.25">
      <c r="A12" s="100" t="str">
        <f xml:space="preserve"> "G.MG"&amp;ROW(B12)-5</f>
        <v>G.MG7</v>
      </c>
      <c r="B12" s="100" t="s">
        <v>20</v>
      </c>
      <c r="C12" s="128" t="s">
        <v>21</v>
      </c>
      <c r="D12" s="7"/>
      <c r="E12" s="96" t="s">
        <v>106</v>
      </c>
      <c r="F12" s="78" t="s">
        <v>106</v>
      </c>
      <c r="G12" s="78" t="s">
        <v>106</v>
      </c>
      <c r="H12" s="94" t="s">
        <v>106</v>
      </c>
      <c r="I12" s="7"/>
      <c r="J12" s="111" t="s">
        <v>111</v>
      </c>
      <c r="K12" s="111"/>
      <c r="L12" s="111"/>
      <c r="M12" s="111"/>
      <c r="N12" s="111"/>
      <c r="O12" s="111"/>
      <c r="P12" s="111"/>
      <c r="Q12" s="111"/>
      <c r="R12" s="7"/>
      <c r="S12" s="11" t="s">
        <v>236</v>
      </c>
      <c r="T12" s="22" t="s">
        <v>106</v>
      </c>
      <c r="U12" s="7"/>
      <c r="V12" s="76" t="s">
        <v>229</v>
      </c>
    </row>
    <row r="13" spans="1:22" ht="14.1" customHeight="1" x14ac:dyDescent="0.25">
      <c r="A13" s="101"/>
      <c r="B13" s="101"/>
      <c r="C13" s="129"/>
      <c r="D13" s="7"/>
      <c r="E13" s="97"/>
      <c r="F13" s="79"/>
      <c r="G13" s="79"/>
      <c r="H13" s="95"/>
      <c r="I13" s="7"/>
      <c r="J13" s="112"/>
      <c r="K13" s="112"/>
      <c r="L13" s="112"/>
      <c r="M13" s="112"/>
      <c r="N13" s="112"/>
      <c r="O13" s="112"/>
      <c r="P13" s="112"/>
      <c r="Q13" s="112"/>
      <c r="R13" s="7"/>
      <c r="S13" s="54" t="s">
        <v>157</v>
      </c>
      <c r="T13" s="22" t="s">
        <v>66</v>
      </c>
      <c r="U13" s="7"/>
      <c r="V13" s="77"/>
    </row>
    <row r="14" spans="1:22" ht="14.1" customHeight="1" x14ac:dyDescent="0.25">
      <c r="A14" s="2" t="str">
        <f xml:space="preserve"> "G.MG"&amp;ROW(B14)-6</f>
        <v>G.MG8</v>
      </c>
      <c r="B14" s="2" t="s">
        <v>22</v>
      </c>
      <c r="C14" s="14" t="s">
        <v>23</v>
      </c>
      <c r="D14" s="7"/>
      <c r="E14" s="24" t="s">
        <v>106</v>
      </c>
      <c r="F14" s="25" t="s">
        <v>106</v>
      </c>
      <c r="G14" s="59" t="s">
        <v>106</v>
      </c>
      <c r="H14" s="62" t="s">
        <v>106</v>
      </c>
      <c r="I14" s="7"/>
      <c r="J14" s="74" t="s">
        <v>112</v>
      </c>
      <c r="K14" s="72"/>
      <c r="L14" s="72"/>
      <c r="M14" s="72"/>
      <c r="N14" s="72"/>
      <c r="O14" s="72"/>
      <c r="P14" s="72"/>
      <c r="Q14" s="72"/>
      <c r="R14" s="7"/>
      <c r="S14" s="11" t="s">
        <v>220</v>
      </c>
      <c r="T14" s="22" t="s">
        <v>106</v>
      </c>
      <c r="U14" s="7"/>
      <c r="V14" s="11"/>
    </row>
    <row r="15" spans="1:22" ht="14.1" customHeight="1" x14ac:dyDescent="0.25">
      <c r="A15" s="2" t="str">
        <f t="shared" ref="A15:A24" si="1" xml:space="preserve"> "G.MG"&amp;ROW(B15)-6</f>
        <v>G.MG9</v>
      </c>
      <c r="B15" s="2" t="s">
        <v>24</v>
      </c>
      <c r="C15" s="14" t="s">
        <v>8</v>
      </c>
      <c r="D15" s="7"/>
      <c r="E15" s="24" t="s">
        <v>106</v>
      </c>
      <c r="F15" s="25" t="s">
        <v>106</v>
      </c>
      <c r="G15" s="59" t="s">
        <v>106</v>
      </c>
      <c r="H15" s="62" t="s">
        <v>106</v>
      </c>
      <c r="I15" s="7"/>
      <c r="J15" s="74" t="s">
        <v>111</v>
      </c>
      <c r="K15" s="72"/>
      <c r="L15" s="72"/>
      <c r="M15" s="72"/>
      <c r="N15" s="72"/>
      <c r="O15" s="72"/>
      <c r="P15" s="72"/>
      <c r="Q15" s="72"/>
      <c r="R15" s="7"/>
      <c r="S15" s="54" t="s">
        <v>158</v>
      </c>
      <c r="T15" s="22" t="s">
        <v>66</v>
      </c>
      <c r="U15" s="7"/>
      <c r="V15" s="11"/>
    </row>
    <row r="16" spans="1:22" ht="30" x14ac:dyDescent="0.25">
      <c r="A16" s="2" t="str">
        <f t="shared" si="1"/>
        <v>G.MG10</v>
      </c>
      <c r="B16" s="2" t="s">
        <v>25</v>
      </c>
      <c r="C16" s="14" t="s">
        <v>26</v>
      </c>
      <c r="D16" s="7"/>
      <c r="E16" s="24" t="s">
        <v>106</v>
      </c>
      <c r="F16" s="25" t="s">
        <v>106</v>
      </c>
      <c r="G16" s="59" t="s">
        <v>106</v>
      </c>
      <c r="H16" s="62" t="s">
        <v>106</v>
      </c>
      <c r="I16" s="7"/>
      <c r="J16" s="24" t="s">
        <v>106</v>
      </c>
      <c r="K16" s="25" t="s">
        <v>66</v>
      </c>
      <c r="L16" s="25" t="s">
        <v>106</v>
      </c>
      <c r="M16" s="25" t="s">
        <v>106</v>
      </c>
      <c r="N16" s="25" t="s">
        <v>106</v>
      </c>
      <c r="O16" s="25" t="s">
        <v>106</v>
      </c>
      <c r="P16" s="25" t="s">
        <v>106</v>
      </c>
      <c r="Q16" s="25" t="s">
        <v>106</v>
      </c>
      <c r="R16" s="7"/>
      <c r="S16" s="47" t="s">
        <v>223</v>
      </c>
      <c r="T16" s="22"/>
      <c r="U16" s="7"/>
      <c r="V16" s="11" t="s">
        <v>221</v>
      </c>
    </row>
    <row r="17" spans="1:22" ht="17.25" customHeight="1" x14ac:dyDescent="0.25">
      <c r="A17" s="2" t="str">
        <f t="shared" si="1"/>
        <v>G.MG11</v>
      </c>
      <c r="B17" s="2" t="s">
        <v>93</v>
      </c>
      <c r="C17" s="14" t="s">
        <v>10</v>
      </c>
      <c r="D17" s="7"/>
      <c r="E17" s="24" t="s">
        <v>106</v>
      </c>
      <c r="F17" s="25" t="s">
        <v>106</v>
      </c>
      <c r="G17" s="59" t="s">
        <v>106</v>
      </c>
      <c r="H17" s="62" t="s">
        <v>106</v>
      </c>
      <c r="I17" s="7"/>
      <c r="J17" s="23"/>
      <c r="K17" s="3"/>
      <c r="L17" s="3"/>
      <c r="M17" s="3"/>
      <c r="N17" s="3"/>
      <c r="O17" s="3"/>
      <c r="P17" s="25" t="s">
        <v>106</v>
      </c>
      <c r="Q17" s="25" t="s">
        <v>106</v>
      </c>
      <c r="R17" s="7"/>
      <c r="S17" s="57" t="s">
        <v>222</v>
      </c>
      <c r="T17" s="22" t="s">
        <v>106</v>
      </c>
      <c r="U17" s="7"/>
      <c r="V17" s="11"/>
    </row>
    <row r="18" spans="1:22" ht="15" customHeight="1" x14ac:dyDescent="0.25">
      <c r="A18" s="2" t="str">
        <f t="shared" si="1"/>
        <v>G.MG12</v>
      </c>
      <c r="B18" s="2" t="s">
        <v>27</v>
      </c>
      <c r="C18" s="14" t="s">
        <v>28</v>
      </c>
      <c r="D18" s="7"/>
      <c r="E18" s="24" t="s">
        <v>106</v>
      </c>
      <c r="F18" s="25" t="s">
        <v>106</v>
      </c>
      <c r="G18" s="59" t="s">
        <v>106</v>
      </c>
      <c r="H18" s="62" t="s">
        <v>106</v>
      </c>
      <c r="I18" s="7"/>
      <c r="J18" s="23"/>
      <c r="K18" s="3"/>
      <c r="L18" s="3"/>
      <c r="M18" s="3"/>
      <c r="N18" s="3"/>
      <c r="O18" s="3"/>
      <c r="P18" s="25" t="s">
        <v>106</v>
      </c>
      <c r="Q18" s="25" t="s">
        <v>106</v>
      </c>
      <c r="R18" s="7"/>
      <c r="S18" s="57" t="s">
        <v>222</v>
      </c>
      <c r="T18" s="22" t="s">
        <v>106</v>
      </c>
      <c r="U18" s="7"/>
      <c r="V18" s="11"/>
    </row>
    <row r="19" spans="1:22" ht="15" customHeight="1" x14ac:dyDescent="0.25">
      <c r="A19" s="2" t="str">
        <f t="shared" si="1"/>
        <v>G.MG13</v>
      </c>
      <c r="B19" s="2" t="s">
        <v>29</v>
      </c>
      <c r="C19" s="14"/>
      <c r="D19" s="7"/>
      <c r="E19" s="24" t="s">
        <v>106</v>
      </c>
      <c r="F19" s="25" t="s">
        <v>106</v>
      </c>
      <c r="G19" s="59" t="s">
        <v>106</v>
      </c>
      <c r="H19" s="62"/>
      <c r="I19" s="7"/>
      <c r="J19" s="23"/>
      <c r="K19" s="3"/>
      <c r="L19" s="3"/>
      <c r="M19" s="3"/>
      <c r="N19" s="3"/>
      <c r="O19" s="3"/>
      <c r="P19" s="25"/>
      <c r="Q19" s="25" t="s">
        <v>106</v>
      </c>
      <c r="R19" s="7"/>
      <c r="S19" s="55" t="s">
        <v>235</v>
      </c>
      <c r="T19" s="22" t="s">
        <v>106</v>
      </c>
      <c r="U19" s="7"/>
      <c r="V19" s="21" t="s">
        <v>159</v>
      </c>
    </row>
    <row r="20" spans="1:22" ht="17.25" customHeight="1" x14ac:dyDescent="0.25">
      <c r="A20" s="2" t="str">
        <f t="shared" si="1"/>
        <v>G.MG14</v>
      </c>
      <c r="B20" s="2" t="s">
        <v>94</v>
      </c>
      <c r="C20" s="14" t="s">
        <v>233</v>
      </c>
      <c r="D20" s="7"/>
      <c r="E20" s="24" t="s">
        <v>106</v>
      </c>
      <c r="F20" s="25" t="s">
        <v>106</v>
      </c>
      <c r="G20" s="59" t="s">
        <v>106</v>
      </c>
      <c r="H20" s="62" t="s">
        <v>106</v>
      </c>
      <c r="I20" s="7"/>
      <c r="J20" s="24" t="s">
        <v>106</v>
      </c>
      <c r="K20" s="25" t="s">
        <v>66</v>
      </c>
      <c r="L20" s="25" t="s">
        <v>106</v>
      </c>
      <c r="M20" s="25" t="s">
        <v>106</v>
      </c>
      <c r="N20" s="25" t="s">
        <v>106</v>
      </c>
      <c r="O20" s="25" t="s">
        <v>106</v>
      </c>
      <c r="P20" s="25" t="s">
        <v>106</v>
      </c>
      <c r="Q20" s="25" t="s">
        <v>106</v>
      </c>
      <c r="R20" s="7"/>
      <c r="S20" s="54" t="s">
        <v>102</v>
      </c>
      <c r="T20" s="22" t="s">
        <v>106</v>
      </c>
      <c r="U20" s="7"/>
      <c r="V20" s="11" t="s">
        <v>219</v>
      </c>
    </row>
    <row r="21" spans="1:22" ht="30" customHeight="1" x14ac:dyDescent="0.25">
      <c r="A21" s="2" t="str">
        <f t="shared" si="1"/>
        <v>G.MG15</v>
      </c>
      <c r="B21" s="2" t="s">
        <v>95</v>
      </c>
      <c r="C21" s="14"/>
      <c r="D21" s="7"/>
      <c r="E21" s="24" t="s">
        <v>106</v>
      </c>
      <c r="F21" s="25" t="s">
        <v>106</v>
      </c>
      <c r="G21" s="59" t="s">
        <v>106</v>
      </c>
      <c r="H21" s="62" t="s">
        <v>106</v>
      </c>
      <c r="I21" s="7"/>
      <c r="J21" s="23"/>
      <c r="K21" s="3"/>
      <c r="L21" s="3"/>
      <c r="M21" s="3"/>
      <c r="N21" s="3"/>
      <c r="O21" s="3"/>
      <c r="P21" s="25" t="s">
        <v>106</v>
      </c>
      <c r="Q21" s="25" t="s">
        <v>106</v>
      </c>
      <c r="R21" s="7"/>
      <c r="S21" s="57" t="s">
        <v>222</v>
      </c>
      <c r="T21" s="22" t="s">
        <v>106</v>
      </c>
      <c r="U21" s="7"/>
      <c r="V21" s="11" t="s">
        <v>99</v>
      </c>
    </row>
    <row r="22" spans="1:22" ht="30" customHeight="1" x14ac:dyDescent="0.25">
      <c r="A22" s="2" t="str">
        <f t="shared" si="1"/>
        <v>G.MG16</v>
      </c>
      <c r="B22" s="2" t="s">
        <v>96</v>
      </c>
      <c r="C22" s="14" t="s">
        <v>31</v>
      </c>
      <c r="D22" s="7"/>
      <c r="E22" s="24" t="s">
        <v>106</v>
      </c>
      <c r="F22" s="25" t="s">
        <v>106</v>
      </c>
      <c r="G22" s="59" t="s">
        <v>106</v>
      </c>
      <c r="H22" s="62" t="s">
        <v>106</v>
      </c>
      <c r="I22" s="7"/>
      <c r="J22" s="23"/>
      <c r="K22" s="3"/>
      <c r="L22" s="3"/>
      <c r="M22" s="3"/>
      <c r="N22" s="3"/>
      <c r="O22" s="3"/>
      <c r="P22" s="25" t="s">
        <v>106</v>
      </c>
      <c r="Q22" s="25" t="s">
        <v>106</v>
      </c>
      <c r="R22" s="7"/>
      <c r="S22" s="57" t="s">
        <v>222</v>
      </c>
      <c r="T22" s="22" t="s">
        <v>106</v>
      </c>
      <c r="U22" s="7"/>
      <c r="V22" s="11" t="s">
        <v>99</v>
      </c>
    </row>
    <row r="23" spans="1:22" ht="15" customHeight="1" x14ac:dyDescent="0.25">
      <c r="A23" s="2" t="str">
        <f t="shared" si="1"/>
        <v>G.MG17</v>
      </c>
      <c r="B23" s="2" t="s">
        <v>98</v>
      </c>
      <c r="C23" s="14" t="s">
        <v>32</v>
      </c>
      <c r="D23" s="7"/>
      <c r="E23" s="24"/>
      <c r="F23" s="25"/>
      <c r="G23" s="59" t="s">
        <v>106</v>
      </c>
      <c r="H23" s="62" t="s">
        <v>106</v>
      </c>
      <c r="I23" s="7"/>
      <c r="J23" s="23"/>
      <c r="K23" s="3"/>
      <c r="L23" s="3"/>
      <c r="M23" s="3"/>
      <c r="N23" s="3"/>
      <c r="O23" s="3"/>
      <c r="P23" s="25"/>
      <c r="Q23" s="25" t="s">
        <v>106</v>
      </c>
      <c r="R23" s="7"/>
      <c r="S23" s="57" t="s">
        <v>222</v>
      </c>
      <c r="T23" s="22" t="s">
        <v>106</v>
      </c>
      <c r="U23" s="7"/>
      <c r="V23" s="54" t="s">
        <v>102</v>
      </c>
    </row>
    <row r="24" spans="1:22" ht="45" x14ac:dyDescent="0.25">
      <c r="A24" s="2" t="str">
        <f t="shared" si="1"/>
        <v>G.MG18</v>
      </c>
      <c r="B24" s="2" t="s">
        <v>59</v>
      </c>
      <c r="C24" s="14"/>
      <c r="D24" s="7"/>
      <c r="E24" s="50" t="s">
        <v>106</v>
      </c>
      <c r="F24" s="25" t="s">
        <v>106</v>
      </c>
      <c r="G24" s="59" t="s">
        <v>106</v>
      </c>
      <c r="H24" s="62" t="s">
        <v>106</v>
      </c>
      <c r="I24" s="7"/>
      <c r="J24" s="23"/>
      <c r="K24" s="3"/>
      <c r="L24" s="3"/>
      <c r="M24" s="3"/>
      <c r="N24" s="3"/>
      <c r="O24" s="3"/>
      <c r="P24" s="25" t="s">
        <v>106</v>
      </c>
      <c r="Q24" s="25" t="s">
        <v>106</v>
      </c>
      <c r="R24" s="7"/>
      <c r="S24" s="11" t="s">
        <v>214</v>
      </c>
      <c r="T24" s="22" t="s">
        <v>66</v>
      </c>
      <c r="U24" s="7"/>
      <c r="V24" s="47" t="s">
        <v>213</v>
      </c>
    </row>
    <row r="25" spans="1:22" x14ac:dyDescent="0.25">
      <c r="A25" s="86" t="s">
        <v>36</v>
      </c>
      <c r="B25" s="86"/>
      <c r="C25" s="87"/>
      <c r="D25" s="16"/>
      <c r="E25" s="15"/>
      <c r="F25" s="26"/>
      <c r="G25" s="51"/>
      <c r="H25" s="51"/>
      <c r="I25" s="20"/>
      <c r="J25" s="15"/>
      <c r="K25" s="26"/>
      <c r="L25" s="26"/>
      <c r="M25" s="26"/>
      <c r="N25" s="26"/>
      <c r="O25" s="26"/>
      <c r="P25" s="26"/>
      <c r="Q25" s="26"/>
      <c r="R25" s="20"/>
      <c r="S25" s="15"/>
      <c r="T25" s="51"/>
      <c r="U25" s="20"/>
      <c r="V25" s="15"/>
    </row>
    <row r="26" spans="1:22" ht="14.1" customHeight="1" x14ac:dyDescent="0.25">
      <c r="A26" s="2" t="s">
        <v>224</v>
      </c>
      <c r="B26" s="2" t="s">
        <v>160</v>
      </c>
      <c r="C26" s="14"/>
      <c r="D26" s="7"/>
      <c r="E26" s="23" t="s">
        <v>106</v>
      </c>
      <c r="F26" s="3" t="s">
        <v>106</v>
      </c>
      <c r="G26" s="60" t="s">
        <v>106</v>
      </c>
      <c r="H26" s="64" t="s">
        <v>106</v>
      </c>
      <c r="I26" s="7"/>
      <c r="J26" s="24" t="s">
        <v>106</v>
      </c>
      <c r="K26" s="25" t="s">
        <v>66</v>
      </c>
      <c r="L26" s="25" t="s">
        <v>106</v>
      </c>
      <c r="M26" s="25" t="s">
        <v>106</v>
      </c>
      <c r="N26" s="3"/>
      <c r="O26" s="3"/>
      <c r="P26" s="25" t="s">
        <v>106</v>
      </c>
      <c r="Q26" s="25" t="s">
        <v>106</v>
      </c>
      <c r="R26" s="7"/>
      <c r="S26" s="11" t="s">
        <v>161</v>
      </c>
      <c r="T26" s="22" t="s">
        <v>106</v>
      </c>
      <c r="U26" s="7"/>
      <c r="V26" s="11"/>
    </row>
    <row r="27" spans="1:22" x14ac:dyDescent="0.25">
      <c r="A27" s="88" t="s">
        <v>225</v>
      </c>
      <c r="B27" s="88" t="s">
        <v>113</v>
      </c>
      <c r="C27" s="91"/>
      <c r="D27" s="7"/>
      <c r="E27" s="92" t="s">
        <v>106</v>
      </c>
      <c r="F27" s="93" t="s">
        <v>106</v>
      </c>
      <c r="G27" s="99" t="s">
        <v>106</v>
      </c>
      <c r="H27" s="99" t="s">
        <v>106</v>
      </c>
      <c r="I27" s="7"/>
      <c r="J27" s="74" t="s">
        <v>106</v>
      </c>
      <c r="K27" s="72" t="s">
        <v>66</v>
      </c>
      <c r="L27" s="72" t="s">
        <v>106</v>
      </c>
      <c r="M27" s="72" t="s">
        <v>106</v>
      </c>
      <c r="N27" s="72" t="s">
        <v>106</v>
      </c>
      <c r="O27" s="72"/>
      <c r="P27" s="72"/>
      <c r="Q27" s="72"/>
      <c r="R27" s="7"/>
      <c r="S27" s="56" t="s">
        <v>162</v>
      </c>
      <c r="T27" s="22" t="s">
        <v>106</v>
      </c>
      <c r="U27" s="7"/>
      <c r="V27" s="76"/>
    </row>
    <row r="28" spans="1:22" x14ac:dyDescent="0.25">
      <c r="A28" s="88"/>
      <c r="B28" s="88"/>
      <c r="C28" s="91"/>
      <c r="D28" s="7"/>
      <c r="E28" s="92"/>
      <c r="F28" s="93"/>
      <c r="G28" s="99"/>
      <c r="H28" s="99"/>
      <c r="I28" s="7"/>
      <c r="J28" s="74"/>
      <c r="K28" s="72"/>
      <c r="L28" s="72"/>
      <c r="M28" s="72"/>
      <c r="N28" s="72"/>
      <c r="O28" s="72"/>
      <c r="P28" s="72"/>
      <c r="Q28" s="72"/>
      <c r="R28" s="7"/>
      <c r="S28" s="54" t="s">
        <v>163</v>
      </c>
      <c r="T28" s="22" t="s">
        <v>66</v>
      </c>
      <c r="U28" s="7"/>
      <c r="V28" s="77"/>
    </row>
    <row r="29" spans="1:22" x14ac:dyDescent="0.25">
      <c r="A29" s="100" t="s">
        <v>226</v>
      </c>
      <c r="B29" s="100" t="s">
        <v>37</v>
      </c>
      <c r="C29" s="102" t="s">
        <v>38</v>
      </c>
      <c r="D29" s="7"/>
      <c r="E29" s="104" t="s">
        <v>66</v>
      </c>
      <c r="F29" s="106" t="s">
        <v>66</v>
      </c>
      <c r="G29" s="108" t="s">
        <v>106</v>
      </c>
      <c r="H29" s="108" t="s">
        <v>106</v>
      </c>
      <c r="I29" s="7"/>
      <c r="J29" s="96" t="s">
        <v>66</v>
      </c>
      <c r="K29" s="78" t="s">
        <v>66</v>
      </c>
      <c r="L29" s="78" t="s">
        <v>66</v>
      </c>
      <c r="M29" s="78" t="s">
        <v>106</v>
      </c>
      <c r="N29" s="78"/>
      <c r="O29" s="78"/>
      <c r="P29" s="78"/>
      <c r="Q29" s="78"/>
      <c r="R29" s="7"/>
      <c r="S29" s="130" t="s">
        <v>164</v>
      </c>
      <c r="T29" s="94" t="s">
        <v>66</v>
      </c>
      <c r="U29" s="7"/>
      <c r="V29" s="76" t="s">
        <v>230</v>
      </c>
    </row>
    <row r="30" spans="1:22" x14ac:dyDescent="0.25">
      <c r="A30" s="101"/>
      <c r="B30" s="101"/>
      <c r="C30" s="103"/>
      <c r="D30" s="7"/>
      <c r="E30" s="105"/>
      <c r="F30" s="107"/>
      <c r="G30" s="109"/>
      <c r="H30" s="109"/>
      <c r="I30" s="7"/>
      <c r="J30" s="97"/>
      <c r="K30" s="79"/>
      <c r="L30" s="79"/>
      <c r="M30" s="79"/>
      <c r="N30" s="79"/>
      <c r="O30" s="79"/>
      <c r="P30" s="79"/>
      <c r="Q30" s="79"/>
      <c r="R30" s="7"/>
      <c r="S30" s="131"/>
      <c r="T30" s="95"/>
      <c r="U30" s="7"/>
      <c r="V30" s="77"/>
    </row>
    <row r="31" spans="1:22" x14ac:dyDescent="0.25">
      <c r="A31" s="2" t="str">
        <f>"G.EN"&amp;ROW(B31)-27</f>
        <v>G.EN4</v>
      </c>
      <c r="B31" s="2" t="s">
        <v>43</v>
      </c>
      <c r="C31" s="17" t="s">
        <v>44</v>
      </c>
      <c r="D31" s="7"/>
      <c r="E31" s="23" t="s">
        <v>66</v>
      </c>
      <c r="F31" s="3" t="s">
        <v>66</v>
      </c>
      <c r="G31" s="60" t="s">
        <v>66</v>
      </c>
      <c r="H31" s="64" t="s">
        <v>66</v>
      </c>
      <c r="I31" s="7"/>
      <c r="J31" s="24" t="s">
        <v>66</v>
      </c>
      <c r="K31" s="25"/>
      <c r="L31" s="25" t="s">
        <v>66</v>
      </c>
      <c r="M31" s="25" t="s">
        <v>66</v>
      </c>
      <c r="N31" s="25"/>
      <c r="O31" s="25"/>
      <c r="P31" s="25"/>
      <c r="Q31" s="25"/>
      <c r="R31" s="7"/>
      <c r="S31" s="54" t="s">
        <v>165</v>
      </c>
      <c r="T31" s="22" t="s">
        <v>66</v>
      </c>
      <c r="U31" s="7"/>
      <c r="V31" s="11"/>
    </row>
    <row r="32" spans="1:22" x14ac:dyDescent="0.25">
      <c r="A32" s="2" t="str">
        <f t="shared" ref="A32:A43" si="2">"G.EN"&amp;ROW(B32)-27</f>
        <v>G.EN5</v>
      </c>
      <c r="B32" s="2" t="s">
        <v>114</v>
      </c>
      <c r="C32" s="17"/>
      <c r="D32" s="7"/>
      <c r="E32" s="23"/>
      <c r="F32" s="3" t="s">
        <v>106</v>
      </c>
      <c r="G32" s="60" t="s">
        <v>106</v>
      </c>
      <c r="H32" s="64" t="s">
        <v>106</v>
      </c>
      <c r="I32" s="7"/>
      <c r="J32" s="24"/>
      <c r="K32" s="25"/>
      <c r="L32" s="25" t="s">
        <v>106</v>
      </c>
      <c r="M32" s="25" t="s">
        <v>106</v>
      </c>
      <c r="N32" s="25" t="s">
        <v>106</v>
      </c>
      <c r="O32" s="25"/>
      <c r="P32" s="25"/>
      <c r="Q32" s="25"/>
      <c r="R32" s="7"/>
      <c r="S32" s="47" t="s">
        <v>223</v>
      </c>
      <c r="T32" s="17"/>
      <c r="U32" s="7"/>
      <c r="V32" s="11" t="s">
        <v>231</v>
      </c>
    </row>
    <row r="33" spans="1:22" ht="15" customHeight="1" x14ac:dyDescent="0.25">
      <c r="A33" s="2" t="str">
        <f t="shared" si="2"/>
        <v>G.EN6</v>
      </c>
      <c r="B33" s="2" t="s">
        <v>115</v>
      </c>
      <c r="C33" s="17" t="s">
        <v>116</v>
      </c>
      <c r="D33" s="7"/>
      <c r="E33" s="23"/>
      <c r="F33" s="3" t="s">
        <v>106</v>
      </c>
      <c r="G33" s="60" t="s">
        <v>106</v>
      </c>
      <c r="H33" s="64" t="s">
        <v>106</v>
      </c>
      <c r="I33" s="7"/>
      <c r="J33" s="24"/>
      <c r="K33" s="25"/>
      <c r="L33" s="25" t="s">
        <v>106</v>
      </c>
      <c r="M33" s="25" t="s">
        <v>106</v>
      </c>
      <c r="N33" s="25"/>
      <c r="O33" s="25"/>
      <c r="P33" s="25"/>
      <c r="Q33" s="25"/>
      <c r="R33" s="7"/>
      <c r="S33" s="54" t="s">
        <v>165</v>
      </c>
      <c r="T33" s="17"/>
      <c r="U33" s="7"/>
      <c r="V33" s="11" t="s">
        <v>231</v>
      </c>
    </row>
    <row r="34" spans="1:22" x14ac:dyDescent="0.25">
      <c r="A34" s="2" t="str">
        <f t="shared" si="2"/>
        <v>G.EN7</v>
      </c>
      <c r="B34" s="2" t="s">
        <v>68</v>
      </c>
      <c r="C34" s="17"/>
      <c r="D34" s="12"/>
      <c r="E34" s="23" t="s">
        <v>66</v>
      </c>
      <c r="F34" s="3" t="s">
        <v>66</v>
      </c>
      <c r="G34" s="60" t="s">
        <v>66</v>
      </c>
      <c r="H34" s="64" t="s">
        <v>66</v>
      </c>
      <c r="I34" s="12"/>
      <c r="J34" s="24" t="s">
        <v>66</v>
      </c>
      <c r="K34" s="25" t="s">
        <v>66</v>
      </c>
      <c r="L34" s="25" t="s">
        <v>66</v>
      </c>
      <c r="M34" s="25" t="s">
        <v>66</v>
      </c>
      <c r="N34" s="25"/>
      <c r="O34" s="25"/>
      <c r="P34" s="25"/>
      <c r="Q34" s="25"/>
      <c r="R34" s="12"/>
      <c r="S34" s="54" t="s">
        <v>166</v>
      </c>
      <c r="T34" s="22" t="s">
        <v>66</v>
      </c>
      <c r="U34" s="12"/>
      <c r="V34" s="11" t="s">
        <v>159</v>
      </c>
    </row>
    <row r="35" spans="1:22" x14ac:dyDescent="0.25">
      <c r="A35" s="2" t="str">
        <f t="shared" si="2"/>
        <v>G.EN8</v>
      </c>
      <c r="B35" s="1" t="s">
        <v>39</v>
      </c>
      <c r="C35" s="17" t="s">
        <v>40</v>
      </c>
      <c r="D35" s="7"/>
      <c r="E35" s="23" t="s">
        <v>66</v>
      </c>
      <c r="F35" s="25" t="s">
        <v>106</v>
      </c>
      <c r="G35" s="59" t="s">
        <v>106</v>
      </c>
      <c r="H35" s="62" t="s">
        <v>106</v>
      </c>
      <c r="I35" s="7"/>
      <c r="J35" s="24" t="s">
        <v>66</v>
      </c>
      <c r="K35" s="27" t="s">
        <v>66</v>
      </c>
      <c r="L35" s="25" t="s">
        <v>106</v>
      </c>
      <c r="M35" s="25" t="s">
        <v>106</v>
      </c>
      <c r="N35" s="25"/>
      <c r="O35" s="25"/>
      <c r="P35" s="25"/>
      <c r="Q35" s="25"/>
      <c r="R35" s="7"/>
      <c r="S35" s="54" t="s">
        <v>167</v>
      </c>
      <c r="T35" s="22" t="s">
        <v>66</v>
      </c>
      <c r="U35" s="7"/>
      <c r="V35" s="11"/>
    </row>
    <row r="36" spans="1:22" x14ac:dyDescent="0.25">
      <c r="A36" s="2" t="str">
        <f t="shared" si="2"/>
        <v>G.EN9</v>
      </c>
      <c r="B36" s="1" t="s">
        <v>41</v>
      </c>
      <c r="C36" s="17" t="s">
        <v>42</v>
      </c>
      <c r="D36" s="7"/>
      <c r="E36" s="23" t="s">
        <v>66</v>
      </c>
      <c r="F36" s="25" t="s">
        <v>106</v>
      </c>
      <c r="G36" s="59" t="s">
        <v>106</v>
      </c>
      <c r="H36" s="62" t="s">
        <v>106</v>
      </c>
      <c r="I36" s="7"/>
      <c r="J36" s="24" t="s">
        <v>66</v>
      </c>
      <c r="K36" s="25" t="s">
        <v>66</v>
      </c>
      <c r="L36" s="25" t="s">
        <v>106</v>
      </c>
      <c r="M36" s="25" t="s">
        <v>106</v>
      </c>
      <c r="N36" s="25"/>
      <c r="O36" s="25"/>
      <c r="P36" s="25"/>
      <c r="Q36" s="25"/>
      <c r="R36" s="7"/>
      <c r="S36" s="54" t="s">
        <v>168</v>
      </c>
      <c r="T36" s="22" t="s">
        <v>66</v>
      </c>
      <c r="U36" s="7"/>
      <c r="V36" s="11"/>
    </row>
    <row r="37" spans="1:22" x14ac:dyDescent="0.25">
      <c r="A37" s="2" t="str">
        <f t="shared" si="2"/>
        <v>G.EN10</v>
      </c>
      <c r="B37" s="1" t="s">
        <v>60</v>
      </c>
      <c r="C37" s="17"/>
      <c r="D37" s="12"/>
      <c r="E37" s="24"/>
      <c r="F37" s="3" t="s">
        <v>66</v>
      </c>
      <c r="G37" s="59" t="s">
        <v>66</v>
      </c>
      <c r="H37" s="62" t="s">
        <v>106</v>
      </c>
      <c r="I37" s="12"/>
      <c r="J37" s="24"/>
      <c r="K37" s="25"/>
      <c r="L37" s="25" t="s">
        <v>66</v>
      </c>
      <c r="M37" s="25" t="s">
        <v>106</v>
      </c>
      <c r="N37" s="25"/>
      <c r="O37" s="25"/>
      <c r="P37" s="25"/>
      <c r="Q37" s="25"/>
      <c r="R37" s="12"/>
      <c r="S37" s="47" t="s">
        <v>223</v>
      </c>
      <c r="T37" s="22" t="s">
        <v>66</v>
      </c>
      <c r="U37" s="12"/>
      <c r="V37" s="11" t="s">
        <v>169</v>
      </c>
    </row>
    <row r="38" spans="1:22" x14ac:dyDescent="0.25">
      <c r="A38" s="2" t="str">
        <f t="shared" si="2"/>
        <v>G.EN11</v>
      </c>
      <c r="B38" s="1" t="s">
        <v>45</v>
      </c>
      <c r="C38" s="17"/>
      <c r="D38" s="12"/>
      <c r="E38" s="24"/>
      <c r="F38" s="3" t="s">
        <v>66</v>
      </c>
      <c r="G38" s="59" t="s">
        <v>66</v>
      </c>
      <c r="H38" s="62" t="s">
        <v>106</v>
      </c>
      <c r="I38" s="12"/>
      <c r="J38" s="24"/>
      <c r="K38" s="25"/>
      <c r="L38" s="25" t="s">
        <v>66</v>
      </c>
      <c r="M38" s="25" t="s">
        <v>106</v>
      </c>
      <c r="N38" s="25"/>
      <c r="O38" s="25"/>
      <c r="P38" s="25"/>
      <c r="Q38" s="25"/>
      <c r="R38" s="12"/>
      <c r="S38" s="47" t="s">
        <v>223</v>
      </c>
      <c r="T38" s="22" t="s">
        <v>66</v>
      </c>
      <c r="U38" s="12"/>
      <c r="V38" s="11" t="s">
        <v>169</v>
      </c>
    </row>
    <row r="39" spans="1:22" x14ac:dyDescent="0.25">
      <c r="A39" s="2" t="str">
        <f t="shared" si="2"/>
        <v>G.EN12</v>
      </c>
      <c r="B39" s="1" t="s">
        <v>46</v>
      </c>
      <c r="C39" s="17" t="s">
        <v>47</v>
      </c>
      <c r="D39" s="12"/>
      <c r="E39" s="24"/>
      <c r="F39" s="3" t="s">
        <v>66</v>
      </c>
      <c r="G39" s="59" t="s">
        <v>106</v>
      </c>
      <c r="H39" s="62" t="s">
        <v>106</v>
      </c>
      <c r="I39" s="12"/>
      <c r="J39" s="24"/>
      <c r="K39" s="25" t="s">
        <v>66</v>
      </c>
      <c r="L39" s="25" t="s">
        <v>106</v>
      </c>
      <c r="M39" s="25" t="s">
        <v>106</v>
      </c>
      <c r="N39" s="25"/>
      <c r="O39" s="25"/>
      <c r="P39" s="25"/>
      <c r="Q39" s="25"/>
      <c r="R39" s="12"/>
      <c r="S39" s="54" t="s">
        <v>170</v>
      </c>
      <c r="T39" s="22" t="s">
        <v>66</v>
      </c>
      <c r="U39" s="12"/>
      <c r="V39" s="11"/>
    </row>
    <row r="40" spans="1:22" x14ac:dyDescent="0.25">
      <c r="A40" s="2" t="str">
        <f t="shared" si="2"/>
        <v>G.EN13</v>
      </c>
      <c r="B40" s="1" t="s">
        <v>48</v>
      </c>
      <c r="C40" s="17" t="s">
        <v>49</v>
      </c>
      <c r="D40" s="12"/>
      <c r="E40" s="24"/>
      <c r="F40" s="25"/>
      <c r="G40" s="59" t="s">
        <v>106</v>
      </c>
      <c r="H40" s="62" t="s">
        <v>66</v>
      </c>
      <c r="I40" s="12"/>
      <c r="J40" s="24"/>
      <c r="K40" s="25"/>
      <c r="L40" s="25"/>
      <c r="M40" s="25" t="s">
        <v>66</v>
      </c>
      <c r="N40" s="25"/>
      <c r="O40" s="25"/>
      <c r="P40" s="25"/>
      <c r="Q40" s="25"/>
      <c r="R40" s="12"/>
      <c r="S40" s="54" t="s">
        <v>171</v>
      </c>
      <c r="T40" s="22" t="s">
        <v>66</v>
      </c>
      <c r="U40" s="12"/>
      <c r="V40" s="11"/>
    </row>
    <row r="41" spans="1:22" x14ac:dyDescent="0.25">
      <c r="A41" s="2" t="str">
        <f t="shared" si="2"/>
        <v>G.EN14</v>
      </c>
      <c r="B41" s="1" t="s">
        <v>117</v>
      </c>
      <c r="C41" s="17" t="s">
        <v>118</v>
      </c>
      <c r="D41" s="12"/>
      <c r="E41" s="23" t="s">
        <v>66</v>
      </c>
      <c r="F41" s="25" t="s">
        <v>66</v>
      </c>
      <c r="G41" s="59" t="s">
        <v>66</v>
      </c>
      <c r="H41" s="62"/>
      <c r="I41" s="12"/>
      <c r="J41" s="24" t="s">
        <v>66</v>
      </c>
      <c r="K41" s="25" t="s">
        <v>66</v>
      </c>
      <c r="L41" s="25" t="s">
        <v>66</v>
      </c>
      <c r="M41" s="25"/>
      <c r="N41" s="25"/>
      <c r="O41" s="25"/>
      <c r="P41" s="25"/>
      <c r="Q41" s="25"/>
      <c r="R41" s="12"/>
      <c r="S41" s="54" t="s">
        <v>172</v>
      </c>
      <c r="T41" s="22" t="s">
        <v>66</v>
      </c>
      <c r="U41" s="12"/>
      <c r="V41" s="11" t="s">
        <v>30</v>
      </c>
    </row>
    <row r="42" spans="1:22" x14ac:dyDescent="0.25">
      <c r="A42" s="2" t="str">
        <f t="shared" si="2"/>
        <v>G.EN15</v>
      </c>
      <c r="B42" s="1" t="s">
        <v>119</v>
      </c>
      <c r="C42" s="17"/>
      <c r="D42" s="7"/>
      <c r="E42" s="23" t="s">
        <v>66</v>
      </c>
      <c r="F42" s="25" t="s">
        <v>66</v>
      </c>
      <c r="G42" s="59" t="s">
        <v>66</v>
      </c>
      <c r="H42" s="62" t="s">
        <v>106</v>
      </c>
      <c r="I42" s="7"/>
      <c r="J42" s="24" t="s">
        <v>66</v>
      </c>
      <c r="K42" s="25" t="s">
        <v>66</v>
      </c>
      <c r="L42" s="25" t="s">
        <v>106</v>
      </c>
      <c r="M42" s="25" t="s">
        <v>106</v>
      </c>
      <c r="N42" s="25"/>
      <c r="O42" s="25"/>
      <c r="P42" s="25"/>
      <c r="Q42" s="25"/>
      <c r="R42" s="7"/>
      <c r="S42" s="54" t="s">
        <v>173</v>
      </c>
      <c r="T42" s="22" t="s">
        <v>66</v>
      </c>
      <c r="U42" s="7"/>
      <c r="V42" s="11"/>
    </row>
    <row r="43" spans="1:22" x14ac:dyDescent="0.25">
      <c r="A43" s="2" t="str">
        <f t="shared" si="2"/>
        <v>G.EN16</v>
      </c>
      <c r="B43" s="1" t="s">
        <v>215</v>
      </c>
      <c r="C43" s="17"/>
      <c r="D43" s="13"/>
      <c r="E43" s="24" t="s">
        <v>66</v>
      </c>
      <c r="F43" s="32" t="s">
        <v>66</v>
      </c>
      <c r="G43" s="59" t="s">
        <v>66</v>
      </c>
      <c r="H43" s="62" t="s">
        <v>66</v>
      </c>
      <c r="I43" s="7"/>
      <c r="J43" s="24"/>
      <c r="K43" s="32" t="s">
        <v>66</v>
      </c>
      <c r="L43" s="32" t="s">
        <v>66</v>
      </c>
      <c r="M43" s="32" t="s">
        <v>66</v>
      </c>
      <c r="N43" s="32"/>
      <c r="O43" s="32"/>
      <c r="P43" s="32"/>
      <c r="Q43" s="32" t="s">
        <v>66</v>
      </c>
      <c r="R43" s="7"/>
      <c r="S43" s="47" t="s">
        <v>223</v>
      </c>
      <c r="T43" s="22" t="s">
        <v>66</v>
      </c>
      <c r="U43" s="7"/>
      <c r="V43" s="11"/>
    </row>
    <row r="44" spans="1:22" ht="14.1" customHeight="1" x14ac:dyDescent="0.25">
      <c r="A44" s="86" t="s">
        <v>51</v>
      </c>
      <c r="B44" s="86"/>
      <c r="C44" s="87"/>
      <c r="D44" s="16"/>
      <c r="E44" s="15"/>
      <c r="F44" s="26"/>
      <c r="G44" s="51"/>
      <c r="H44" s="51"/>
      <c r="I44" s="20"/>
      <c r="J44" s="15"/>
      <c r="K44" s="26"/>
      <c r="L44" s="26"/>
      <c r="M44" s="26"/>
      <c r="N44" s="26"/>
      <c r="O44" s="26"/>
      <c r="P44" s="26"/>
      <c r="Q44" s="26"/>
      <c r="R44" s="20"/>
      <c r="S44" s="15"/>
      <c r="T44" s="51"/>
      <c r="U44" s="20"/>
      <c r="V44" s="15"/>
    </row>
    <row r="45" spans="1:22" x14ac:dyDescent="0.25">
      <c r="A45" s="1" t="str">
        <f>"G.TE"&amp;ROW(B45)-44</f>
        <v>G.TE1</v>
      </c>
      <c r="B45" s="1" t="s">
        <v>56</v>
      </c>
      <c r="C45" s="17" t="s">
        <v>57</v>
      </c>
      <c r="D45" s="12"/>
      <c r="E45" s="24"/>
      <c r="F45" s="25" t="s">
        <v>66</v>
      </c>
      <c r="G45" s="59" t="s">
        <v>66</v>
      </c>
      <c r="H45" s="62" t="s">
        <v>66</v>
      </c>
      <c r="I45" s="12"/>
      <c r="J45" s="24"/>
      <c r="K45" s="25"/>
      <c r="L45" s="25" t="s">
        <v>66</v>
      </c>
      <c r="M45" s="25" t="s">
        <v>66</v>
      </c>
      <c r="N45" s="25" t="s">
        <v>66</v>
      </c>
      <c r="O45" s="25"/>
      <c r="P45" s="25"/>
      <c r="Q45" s="25"/>
      <c r="R45" s="12"/>
      <c r="S45" s="54" t="s">
        <v>174</v>
      </c>
      <c r="T45" s="22" t="s">
        <v>66</v>
      </c>
      <c r="U45" s="12"/>
      <c r="V45" s="11"/>
    </row>
    <row r="46" spans="1:22" x14ac:dyDescent="0.25">
      <c r="A46" s="1" t="str">
        <f t="shared" ref="A46:A49" si="3">"G.TE"&amp;ROW(B46)-44</f>
        <v>G.TE2</v>
      </c>
      <c r="B46" s="1" t="s">
        <v>120</v>
      </c>
      <c r="C46" s="17" t="s">
        <v>64</v>
      </c>
      <c r="D46" s="13"/>
      <c r="E46" s="24"/>
      <c r="F46" s="25" t="s">
        <v>106</v>
      </c>
      <c r="G46" s="59" t="s">
        <v>66</v>
      </c>
      <c r="H46" s="62" t="s">
        <v>106</v>
      </c>
      <c r="I46" s="13"/>
      <c r="J46" s="24"/>
      <c r="K46" s="25"/>
      <c r="L46" s="25" t="s">
        <v>106</v>
      </c>
      <c r="M46" s="25" t="s">
        <v>106</v>
      </c>
      <c r="N46" s="25" t="s">
        <v>106</v>
      </c>
      <c r="O46" s="25"/>
      <c r="P46" s="25"/>
      <c r="Q46" s="25"/>
      <c r="R46" s="13"/>
      <c r="S46" s="54" t="s">
        <v>175</v>
      </c>
      <c r="T46" s="22" t="s">
        <v>66</v>
      </c>
      <c r="U46" s="13"/>
      <c r="V46" s="11"/>
    </row>
    <row r="47" spans="1:22" x14ac:dyDescent="0.25">
      <c r="A47" s="1" t="str">
        <f t="shared" si="3"/>
        <v>G.TE3</v>
      </c>
      <c r="B47" s="1" t="s">
        <v>62</v>
      </c>
      <c r="C47" s="17" t="s">
        <v>65</v>
      </c>
      <c r="D47" s="13"/>
      <c r="E47" s="24"/>
      <c r="F47" s="25" t="s">
        <v>66</v>
      </c>
      <c r="G47" s="59" t="s">
        <v>66</v>
      </c>
      <c r="H47" s="62" t="s">
        <v>106</v>
      </c>
      <c r="I47" s="13"/>
      <c r="J47" s="24"/>
      <c r="K47" s="25"/>
      <c r="L47" s="25" t="s">
        <v>66</v>
      </c>
      <c r="M47" s="25" t="s">
        <v>106</v>
      </c>
      <c r="N47" s="25" t="s">
        <v>106</v>
      </c>
      <c r="O47" s="25"/>
      <c r="P47" s="25"/>
      <c r="Q47" s="25"/>
      <c r="R47" s="13"/>
      <c r="S47" s="54" t="s">
        <v>176</v>
      </c>
      <c r="T47" s="22" t="s">
        <v>66</v>
      </c>
      <c r="U47" s="13"/>
      <c r="V47" s="11"/>
    </row>
    <row r="48" spans="1:22" x14ac:dyDescent="0.25">
      <c r="A48" s="1" t="str">
        <f t="shared" si="3"/>
        <v>G.TE4</v>
      </c>
      <c r="B48" s="1" t="s">
        <v>63</v>
      </c>
      <c r="C48" s="17" t="s">
        <v>67</v>
      </c>
      <c r="D48" s="13"/>
      <c r="E48" s="24"/>
      <c r="F48" s="25" t="s">
        <v>106</v>
      </c>
      <c r="G48" s="59" t="s">
        <v>106</v>
      </c>
      <c r="H48" s="62" t="s">
        <v>106</v>
      </c>
      <c r="I48" s="13"/>
      <c r="J48" s="24"/>
      <c r="K48" s="25"/>
      <c r="L48" s="25"/>
      <c r="M48" s="25"/>
      <c r="N48" s="25"/>
      <c r="O48" s="25" t="s">
        <v>106</v>
      </c>
      <c r="P48" s="25" t="s">
        <v>106</v>
      </c>
      <c r="Q48" s="25" t="s">
        <v>106</v>
      </c>
      <c r="R48" s="13"/>
      <c r="S48" s="54" t="s">
        <v>177</v>
      </c>
      <c r="T48" s="22" t="s">
        <v>66</v>
      </c>
      <c r="U48" s="13"/>
      <c r="V48" s="11"/>
    </row>
    <row r="49" spans="1:22" x14ac:dyDescent="0.25">
      <c r="A49" s="1" t="str">
        <f t="shared" si="3"/>
        <v>G.TE5</v>
      </c>
      <c r="B49" s="1" t="s">
        <v>90</v>
      </c>
      <c r="C49" s="17" t="s">
        <v>91</v>
      </c>
      <c r="D49" s="12"/>
      <c r="E49" s="24"/>
      <c r="F49" s="25"/>
      <c r="G49" s="59" t="s">
        <v>66</v>
      </c>
      <c r="H49" s="62" t="s">
        <v>66</v>
      </c>
      <c r="I49" s="12"/>
      <c r="J49" s="24"/>
      <c r="K49" s="25"/>
      <c r="L49" s="25"/>
      <c r="M49" s="25"/>
      <c r="N49" s="25"/>
      <c r="O49" s="25" t="s">
        <v>66</v>
      </c>
      <c r="P49" s="25"/>
      <c r="Q49" s="25"/>
      <c r="R49" s="12"/>
      <c r="S49" s="54" t="s">
        <v>177</v>
      </c>
      <c r="T49" s="22" t="s">
        <v>66</v>
      </c>
      <c r="U49" s="12"/>
      <c r="V49" s="11"/>
    </row>
    <row r="50" spans="1:22" x14ac:dyDescent="0.25">
      <c r="A50" s="86" t="s">
        <v>52</v>
      </c>
      <c r="B50" s="86"/>
      <c r="C50" s="87"/>
      <c r="D50" s="16"/>
      <c r="E50" s="15"/>
      <c r="F50" s="26"/>
      <c r="G50" s="51"/>
      <c r="H50" s="51"/>
      <c r="I50" s="20"/>
      <c r="J50" s="15"/>
      <c r="K50" s="26"/>
      <c r="L50" s="26"/>
      <c r="M50" s="26"/>
      <c r="N50" s="26"/>
      <c r="O50" s="26"/>
      <c r="P50" s="26"/>
      <c r="Q50" s="26"/>
      <c r="R50" s="20"/>
      <c r="S50" s="15"/>
      <c r="T50" s="51"/>
      <c r="U50" s="20"/>
      <c r="V50" s="15"/>
    </row>
    <row r="51" spans="1:22" x14ac:dyDescent="0.25">
      <c r="A51" s="1" t="str">
        <f>"G.PA"&amp;ROW(B51)-50</f>
        <v>G.PA1</v>
      </c>
      <c r="B51" s="1" t="s">
        <v>178</v>
      </c>
      <c r="C51" s="17" t="s">
        <v>53</v>
      </c>
      <c r="D51" s="12"/>
      <c r="E51" s="24"/>
      <c r="F51" s="25" t="s">
        <v>66</v>
      </c>
      <c r="G51" s="59" t="s">
        <v>66</v>
      </c>
      <c r="H51" s="62" t="s">
        <v>66</v>
      </c>
      <c r="I51" s="12"/>
      <c r="J51" s="24"/>
      <c r="K51" s="25"/>
      <c r="L51" s="25" t="s">
        <v>66</v>
      </c>
      <c r="M51" s="25" t="s">
        <v>66</v>
      </c>
      <c r="N51" s="25"/>
      <c r="O51" s="25"/>
      <c r="P51" s="25"/>
      <c r="Q51" s="25"/>
      <c r="R51" s="12"/>
      <c r="S51" s="54" t="s">
        <v>179</v>
      </c>
      <c r="T51" s="22" t="s">
        <v>66</v>
      </c>
      <c r="U51" s="12"/>
      <c r="V51" s="11"/>
    </row>
    <row r="52" spans="1:22" x14ac:dyDescent="0.25">
      <c r="A52" s="1" t="str">
        <f t="shared" ref="A52:A56" si="4">"G.PA"&amp;ROW(B52)-50</f>
        <v>G.PA2</v>
      </c>
      <c r="B52" s="1" t="s">
        <v>54</v>
      </c>
      <c r="C52" s="17" t="s">
        <v>55</v>
      </c>
      <c r="D52" s="12"/>
      <c r="E52" s="24"/>
      <c r="F52" s="25" t="s">
        <v>66</v>
      </c>
      <c r="G52" s="59" t="s">
        <v>66</v>
      </c>
      <c r="H52" s="62" t="s">
        <v>106</v>
      </c>
      <c r="I52" s="12"/>
      <c r="J52" s="24"/>
      <c r="K52" s="25"/>
      <c r="L52" s="25" t="s">
        <v>66</v>
      </c>
      <c r="M52" s="25" t="s">
        <v>106</v>
      </c>
      <c r="N52" s="25"/>
      <c r="O52" s="25"/>
      <c r="P52" s="25"/>
      <c r="Q52" s="25"/>
      <c r="R52" s="12"/>
      <c r="S52" s="54" t="s">
        <v>180</v>
      </c>
      <c r="T52" s="22" t="s">
        <v>66</v>
      </c>
      <c r="U52" s="12"/>
      <c r="V52" s="11" t="s">
        <v>232</v>
      </c>
    </row>
    <row r="53" spans="1:22" x14ac:dyDescent="0.25">
      <c r="A53" s="1" t="str">
        <f t="shared" si="4"/>
        <v>G.PA3</v>
      </c>
      <c r="B53" s="1" t="s">
        <v>121</v>
      </c>
      <c r="C53" s="17" t="s">
        <v>122</v>
      </c>
      <c r="D53" s="7"/>
      <c r="E53" s="24"/>
      <c r="F53" s="25" t="s">
        <v>106</v>
      </c>
      <c r="G53" s="59" t="s">
        <v>66</v>
      </c>
      <c r="H53" s="62" t="s">
        <v>106</v>
      </c>
      <c r="I53" s="7"/>
      <c r="J53" s="24"/>
      <c r="K53" s="25"/>
      <c r="L53" s="25" t="s">
        <v>106</v>
      </c>
      <c r="M53" s="25" t="s">
        <v>106</v>
      </c>
      <c r="N53" s="25"/>
      <c r="O53" s="25"/>
      <c r="P53" s="25"/>
      <c r="Q53" s="25"/>
      <c r="R53" s="7"/>
      <c r="S53" s="54" t="s">
        <v>181</v>
      </c>
      <c r="T53" s="22" t="s">
        <v>66</v>
      </c>
      <c r="U53" s="7"/>
      <c r="V53" s="11"/>
    </row>
    <row r="54" spans="1:22" x14ac:dyDescent="0.25">
      <c r="A54" s="1" t="str">
        <f t="shared" si="4"/>
        <v>G.PA4</v>
      </c>
      <c r="B54" s="1" t="s">
        <v>123</v>
      </c>
      <c r="C54" s="17" t="s">
        <v>124</v>
      </c>
      <c r="D54" s="12"/>
      <c r="E54" s="24"/>
      <c r="F54" s="25" t="s">
        <v>66</v>
      </c>
      <c r="G54" s="59" t="s">
        <v>66</v>
      </c>
      <c r="H54" s="62" t="s">
        <v>106</v>
      </c>
      <c r="I54" s="12"/>
      <c r="J54" s="24"/>
      <c r="K54" s="25"/>
      <c r="L54" s="25" t="s">
        <v>66</v>
      </c>
      <c r="M54" s="25" t="s">
        <v>106</v>
      </c>
      <c r="N54" s="25" t="s">
        <v>66</v>
      </c>
      <c r="O54" s="25"/>
      <c r="P54" s="25"/>
      <c r="Q54" s="25"/>
      <c r="R54" s="12"/>
      <c r="S54" s="54" t="s">
        <v>182</v>
      </c>
      <c r="T54" s="22" t="s">
        <v>66</v>
      </c>
      <c r="U54" s="12"/>
      <c r="V54" s="11"/>
    </row>
    <row r="55" spans="1:22" x14ac:dyDescent="0.25">
      <c r="A55" s="1" t="str">
        <f t="shared" si="4"/>
        <v>G.PA5</v>
      </c>
      <c r="B55" s="28" t="s">
        <v>125</v>
      </c>
      <c r="C55" s="49"/>
      <c r="D55" s="13"/>
      <c r="E55" s="24"/>
      <c r="F55" s="25" t="s">
        <v>106</v>
      </c>
      <c r="G55" s="59" t="s">
        <v>66</v>
      </c>
      <c r="H55" s="62" t="s">
        <v>106</v>
      </c>
      <c r="I55" s="13"/>
      <c r="J55" s="24"/>
      <c r="K55" s="25"/>
      <c r="L55" s="25"/>
      <c r="M55" s="25"/>
      <c r="N55" s="25"/>
      <c r="O55" s="25"/>
      <c r="P55" s="25" t="s">
        <v>106</v>
      </c>
      <c r="Q55" s="25" t="s">
        <v>106</v>
      </c>
      <c r="R55" s="13"/>
      <c r="S55" s="47" t="s">
        <v>222</v>
      </c>
      <c r="T55" s="22" t="s">
        <v>106</v>
      </c>
      <c r="U55" s="13"/>
      <c r="V55" s="47"/>
    </row>
    <row r="56" spans="1:22" ht="15" customHeight="1" x14ac:dyDescent="0.25">
      <c r="A56" s="1" t="str">
        <f t="shared" si="4"/>
        <v>G.PA6</v>
      </c>
      <c r="B56" s="33" t="s">
        <v>216</v>
      </c>
      <c r="C56" s="49"/>
      <c r="D56" s="13"/>
      <c r="E56" s="24"/>
      <c r="F56" s="32"/>
      <c r="G56" s="59" t="s">
        <v>106</v>
      </c>
      <c r="H56" s="62" t="s">
        <v>106</v>
      </c>
      <c r="I56" s="13"/>
      <c r="J56" s="24"/>
      <c r="K56" s="32"/>
      <c r="L56" s="32"/>
      <c r="M56" s="32"/>
      <c r="N56" s="32"/>
      <c r="O56" s="32" t="s">
        <v>106</v>
      </c>
      <c r="P56" s="32"/>
      <c r="Q56" s="32" t="s">
        <v>106</v>
      </c>
      <c r="R56" s="13"/>
      <c r="S56" s="47" t="s">
        <v>223</v>
      </c>
      <c r="T56" s="22" t="s">
        <v>106</v>
      </c>
      <c r="U56" s="13"/>
      <c r="V56" s="47"/>
    </row>
    <row r="57" spans="1:22" x14ac:dyDescent="0.25">
      <c r="A57" s="86" t="s">
        <v>79</v>
      </c>
      <c r="B57" s="86"/>
      <c r="C57" s="87"/>
      <c r="D57" s="16"/>
      <c r="E57" s="15"/>
      <c r="F57" s="26"/>
      <c r="G57" s="51"/>
      <c r="H57" s="51"/>
      <c r="I57" s="20"/>
      <c r="J57" s="15"/>
      <c r="K57" s="26"/>
      <c r="L57" s="26"/>
      <c r="M57" s="26"/>
      <c r="N57" s="26"/>
      <c r="O57" s="26"/>
      <c r="P57" s="26"/>
      <c r="Q57" s="26"/>
      <c r="R57" s="20"/>
      <c r="S57" s="15"/>
      <c r="T57" s="51"/>
      <c r="U57" s="20"/>
      <c r="V57" s="15"/>
    </row>
    <row r="58" spans="1:22" x14ac:dyDescent="0.25">
      <c r="A58" s="1" t="str">
        <f>"G.SW"&amp;ROW(B58)-57</f>
        <v>G.SW1</v>
      </c>
      <c r="B58" s="1" t="s">
        <v>75</v>
      </c>
      <c r="C58" s="17" t="s">
        <v>76</v>
      </c>
      <c r="D58" s="12"/>
      <c r="E58" s="24"/>
      <c r="F58" s="25" t="s">
        <v>66</v>
      </c>
      <c r="G58" s="59" t="s">
        <v>66</v>
      </c>
      <c r="H58" s="62" t="s">
        <v>66</v>
      </c>
      <c r="I58" s="12"/>
      <c r="J58" s="24"/>
      <c r="K58" s="25"/>
      <c r="L58" s="25" t="s">
        <v>66</v>
      </c>
      <c r="M58" s="25" t="s">
        <v>66</v>
      </c>
      <c r="N58" s="25" t="s">
        <v>66</v>
      </c>
      <c r="O58" s="25"/>
      <c r="P58" s="25"/>
      <c r="Q58" s="25"/>
      <c r="R58" s="12"/>
      <c r="S58" s="54" t="s">
        <v>183</v>
      </c>
      <c r="T58" s="22" t="s">
        <v>66</v>
      </c>
      <c r="U58" s="12"/>
      <c r="V58" s="11"/>
    </row>
    <row r="59" spans="1:22" x14ac:dyDescent="0.25">
      <c r="A59" s="1" t="str">
        <f t="shared" ref="A59:A67" si="5">"G.SW"&amp;ROW(B59)-57</f>
        <v>G.SW2</v>
      </c>
      <c r="B59" s="1" t="s">
        <v>69</v>
      </c>
      <c r="C59" s="17" t="s">
        <v>70</v>
      </c>
      <c r="D59" s="12"/>
      <c r="E59" s="24" t="s">
        <v>66</v>
      </c>
      <c r="F59" s="25" t="s">
        <v>66</v>
      </c>
      <c r="G59" s="59" t="s">
        <v>66</v>
      </c>
      <c r="H59" s="62" t="s">
        <v>66</v>
      </c>
      <c r="I59" s="12"/>
      <c r="J59" s="24" t="s">
        <v>66</v>
      </c>
      <c r="K59" s="25"/>
      <c r="L59" s="25" t="s">
        <v>66</v>
      </c>
      <c r="M59" s="25" t="s">
        <v>66</v>
      </c>
      <c r="N59" s="25"/>
      <c r="O59" s="25"/>
      <c r="P59" s="25"/>
      <c r="Q59" s="25"/>
      <c r="R59" s="12"/>
      <c r="S59" s="54" t="s">
        <v>184</v>
      </c>
      <c r="T59" s="22" t="s">
        <v>66</v>
      </c>
      <c r="U59" s="12"/>
      <c r="V59" s="11"/>
    </row>
    <row r="60" spans="1:22" x14ac:dyDescent="0.25">
      <c r="A60" s="1" t="str">
        <f t="shared" si="5"/>
        <v>G.SW3</v>
      </c>
      <c r="B60" s="1" t="s">
        <v>71</v>
      </c>
      <c r="C60" s="17" t="s">
        <v>72</v>
      </c>
      <c r="D60" s="12"/>
      <c r="E60" s="24"/>
      <c r="F60" s="25" t="s">
        <v>66</v>
      </c>
      <c r="G60" s="59" t="s">
        <v>66</v>
      </c>
      <c r="H60" s="62" t="s">
        <v>66</v>
      </c>
      <c r="I60" s="12"/>
      <c r="J60" s="24"/>
      <c r="K60" s="25"/>
      <c r="L60" s="25" t="s">
        <v>66</v>
      </c>
      <c r="M60" s="25" t="s">
        <v>66</v>
      </c>
      <c r="N60" s="25"/>
      <c r="O60" s="25"/>
      <c r="P60" s="25"/>
      <c r="Q60" s="25"/>
      <c r="R60" s="12"/>
      <c r="S60" s="54" t="s">
        <v>185</v>
      </c>
      <c r="T60" s="22" t="s">
        <v>66</v>
      </c>
      <c r="U60" s="12"/>
      <c r="V60" s="11"/>
    </row>
    <row r="61" spans="1:22" x14ac:dyDescent="0.25">
      <c r="A61" s="1" t="str">
        <f t="shared" si="5"/>
        <v>G.SW4</v>
      </c>
      <c r="B61" s="1" t="s">
        <v>73</v>
      </c>
      <c r="C61" s="17" t="s">
        <v>74</v>
      </c>
      <c r="D61" s="12"/>
      <c r="E61" s="24" t="s">
        <v>66</v>
      </c>
      <c r="F61" s="25" t="s">
        <v>66</v>
      </c>
      <c r="G61" s="59" t="s">
        <v>66</v>
      </c>
      <c r="H61" s="62" t="s">
        <v>66</v>
      </c>
      <c r="I61" s="12"/>
      <c r="J61" s="24" t="s">
        <v>66</v>
      </c>
      <c r="K61" s="25" t="s">
        <v>66</v>
      </c>
      <c r="L61" s="25" t="s">
        <v>66</v>
      </c>
      <c r="M61" s="25" t="s">
        <v>66</v>
      </c>
      <c r="N61" s="25"/>
      <c r="O61" s="25"/>
      <c r="P61" s="25"/>
      <c r="Q61" s="25"/>
      <c r="R61" s="12"/>
      <c r="S61" s="54" t="s">
        <v>186</v>
      </c>
      <c r="T61" s="22" t="s">
        <v>66</v>
      </c>
      <c r="U61" s="12"/>
      <c r="V61" s="11"/>
    </row>
    <row r="62" spans="1:22" x14ac:dyDescent="0.25">
      <c r="A62" s="1" t="str">
        <f t="shared" si="5"/>
        <v>G.SW5</v>
      </c>
      <c r="B62" s="1" t="s">
        <v>126</v>
      </c>
      <c r="C62" s="17" t="s">
        <v>127</v>
      </c>
      <c r="D62" s="12"/>
      <c r="E62" s="24"/>
      <c r="F62" s="25"/>
      <c r="G62" s="59" t="s">
        <v>66</v>
      </c>
      <c r="H62" s="62" t="s">
        <v>66</v>
      </c>
      <c r="I62" s="12"/>
      <c r="J62" s="24"/>
      <c r="K62" s="25"/>
      <c r="L62" s="25"/>
      <c r="M62" s="25"/>
      <c r="N62" s="25" t="s">
        <v>66</v>
      </c>
      <c r="O62" s="25"/>
      <c r="P62" s="25"/>
      <c r="Q62" s="25"/>
      <c r="R62" s="12"/>
      <c r="S62" s="54" t="s">
        <v>187</v>
      </c>
      <c r="T62" s="22" t="s">
        <v>66</v>
      </c>
      <c r="U62" s="12"/>
      <c r="V62" s="11"/>
    </row>
    <row r="63" spans="1:22" x14ac:dyDescent="0.25">
      <c r="A63" s="1" t="str">
        <f t="shared" si="5"/>
        <v>G.SW6</v>
      </c>
      <c r="B63" s="1" t="s">
        <v>77</v>
      </c>
      <c r="C63" s="17" t="s">
        <v>78</v>
      </c>
      <c r="D63" s="12"/>
      <c r="E63" s="24"/>
      <c r="F63" s="25"/>
      <c r="G63" s="59" t="s">
        <v>66</v>
      </c>
      <c r="H63" s="62" t="s">
        <v>66</v>
      </c>
      <c r="I63" s="12"/>
      <c r="J63" s="24"/>
      <c r="K63" s="25"/>
      <c r="L63" s="25"/>
      <c r="M63" s="25" t="s">
        <v>66</v>
      </c>
      <c r="N63" s="25" t="s">
        <v>66</v>
      </c>
      <c r="O63" s="25"/>
      <c r="P63" s="25"/>
      <c r="Q63" s="25"/>
      <c r="R63" s="12"/>
      <c r="S63" s="54" t="s">
        <v>188</v>
      </c>
      <c r="T63" s="22" t="s">
        <v>66</v>
      </c>
      <c r="U63" s="12"/>
      <c r="V63" s="11"/>
    </row>
    <row r="64" spans="1:22" x14ac:dyDescent="0.25">
      <c r="A64" s="1" t="str">
        <f t="shared" si="5"/>
        <v>G.SW7</v>
      </c>
      <c r="B64" s="1" t="s">
        <v>128</v>
      </c>
      <c r="C64" s="17" t="s">
        <v>129</v>
      </c>
      <c r="D64" s="12"/>
      <c r="E64" s="24"/>
      <c r="F64" s="25" t="s">
        <v>66</v>
      </c>
      <c r="G64" s="59" t="s">
        <v>66</v>
      </c>
      <c r="H64" s="62" t="s">
        <v>66</v>
      </c>
      <c r="I64" s="12"/>
      <c r="J64" s="24"/>
      <c r="K64" s="25" t="s">
        <v>66</v>
      </c>
      <c r="L64" s="25" t="s">
        <v>66</v>
      </c>
      <c r="M64" s="25" t="s">
        <v>66</v>
      </c>
      <c r="N64" s="25" t="s">
        <v>66</v>
      </c>
      <c r="O64" s="25"/>
      <c r="P64" s="25"/>
      <c r="Q64" s="25"/>
      <c r="R64" s="12"/>
      <c r="S64" s="54" t="s">
        <v>189</v>
      </c>
      <c r="T64" s="22" t="s">
        <v>66</v>
      </c>
      <c r="U64" s="12"/>
      <c r="V64" s="11"/>
    </row>
    <row r="65" spans="1:25" x14ac:dyDescent="0.25">
      <c r="A65" s="1" t="str">
        <f t="shared" si="5"/>
        <v>G.SW8</v>
      </c>
      <c r="B65" s="1" t="s">
        <v>130</v>
      </c>
      <c r="C65" s="17" t="s">
        <v>131</v>
      </c>
      <c r="D65" s="12"/>
      <c r="E65" s="24"/>
      <c r="F65" s="25"/>
      <c r="G65" s="59" t="s">
        <v>66</v>
      </c>
      <c r="H65" s="62" t="s">
        <v>66</v>
      </c>
      <c r="I65" s="12"/>
      <c r="J65" s="24"/>
      <c r="K65" s="25"/>
      <c r="L65" s="25"/>
      <c r="M65" s="25"/>
      <c r="N65" s="25"/>
      <c r="O65" s="25" t="s">
        <v>66</v>
      </c>
      <c r="P65" s="25"/>
      <c r="Q65" s="25"/>
      <c r="R65" s="12"/>
      <c r="S65" s="54" t="s">
        <v>190</v>
      </c>
      <c r="T65" s="22" t="s">
        <v>66</v>
      </c>
      <c r="U65" s="12"/>
      <c r="V65" s="11"/>
    </row>
    <row r="66" spans="1:25" x14ac:dyDescent="0.25">
      <c r="A66" s="1" t="str">
        <f t="shared" si="5"/>
        <v>G.SW9</v>
      </c>
      <c r="B66" s="1" t="s">
        <v>132</v>
      </c>
      <c r="C66" s="17" t="s">
        <v>133</v>
      </c>
      <c r="D66" s="12"/>
      <c r="E66" s="24" t="s">
        <v>66</v>
      </c>
      <c r="F66" s="25" t="s">
        <v>66</v>
      </c>
      <c r="G66" s="59" t="s">
        <v>66</v>
      </c>
      <c r="H66" s="62" t="s">
        <v>66</v>
      </c>
      <c r="I66" s="12"/>
      <c r="J66" s="24" t="s">
        <v>66</v>
      </c>
      <c r="K66" s="25" t="s">
        <v>66</v>
      </c>
      <c r="L66" s="25" t="s">
        <v>66</v>
      </c>
      <c r="M66" s="25" t="s">
        <v>66</v>
      </c>
      <c r="N66" s="25"/>
      <c r="O66" s="25"/>
      <c r="P66" s="25"/>
      <c r="Q66" s="25"/>
      <c r="R66" s="12"/>
      <c r="S66" s="54" t="s">
        <v>191</v>
      </c>
      <c r="T66" s="22" t="s">
        <v>66</v>
      </c>
      <c r="U66" s="12"/>
      <c r="V66" s="11"/>
    </row>
    <row r="67" spans="1:25" x14ac:dyDescent="0.25">
      <c r="A67" s="1" t="str">
        <f t="shared" si="5"/>
        <v>G.SW10</v>
      </c>
      <c r="B67" s="1" t="s">
        <v>134</v>
      </c>
      <c r="C67" s="17"/>
      <c r="D67" s="12"/>
      <c r="E67" s="24"/>
      <c r="F67" s="25" t="s">
        <v>66</v>
      </c>
      <c r="G67" s="59" t="s">
        <v>66</v>
      </c>
      <c r="H67" s="62" t="s">
        <v>66</v>
      </c>
      <c r="I67" s="12"/>
      <c r="J67" s="24"/>
      <c r="K67" s="25" t="s">
        <v>66</v>
      </c>
      <c r="L67" s="25" t="s">
        <v>66</v>
      </c>
      <c r="M67" s="25" t="s">
        <v>66</v>
      </c>
      <c r="N67" s="25"/>
      <c r="O67" s="25"/>
      <c r="P67" s="25"/>
      <c r="Q67" s="25"/>
      <c r="R67" s="12"/>
      <c r="S67" s="54" t="s">
        <v>153</v>
      </c>
      <c r="T67" s="22" t="s">
        <v>66</v>
      </c>
      <c r="U67" s="12"/>
      <c r="V67" s="11"/>
    </row>
    <row r="68" spans="1:25" x14ac:dyDescent="0.25">
      <c r="A68" s="89" t="s">
        <v>227</v>
      </c>
      <c r="B68" s="98" t="s">
        <v>58</v>
      </c>
      <c r="C68" s="75"/>
      <c r="D68" s="12"/>
      <c r="E68" s="74"/>
      <c r="F68" s="72" t="s">
        <v>66</v>
      </c>
      <c r="G68" s="75" t="s">
        <v>66</v>
      </c>
      <c r="H68" s="75" t="s">
        <v>66</v>
      </c>
      <c r="I68" s="12"/>
      <c r="J68" s="74"/>
      <c r="K68" s="72"/>
      <c r="L68" s="72" t="s">
        <v>66</v>
      </c>
      <c r="M68" s="72" t="s">
        <v>66</v>
      </c>
      <c r="N68" s="72"/>
      <c r="O68" s="72"/>
      <c r="P68" s="72"/>
      <c r="Q68" s="72"/>
      <c r="R68" s="12"/>
      <c r="S68" s="11" t="s">
        <v>222</v>
      </c>
      <c r="T68" s="22" t="s">
        <v>106</v>
      </c>
      <c r="U68" s="12"/>
      <c r="V68" s="11"/>
    </row>
    <row r="69" spans="1:25" x14ac:dyDescent="0.25">
      <c r="A69" s="90"/>
      <c r="B69" s="98"/>
      <c r="C69" s="75"/>
      <c r="D69" s="7"/>
      <c r="E69" s="74"/>
      <c r="F69" s="72"/>
      <c r="G69" s="75"/>
      <c r="H69" s="75"/>
      <c r="I69" s="7"/>
      <c r="J69" s="74"/>
      <c r="K69" s="72"/>
      <c r="L69" s="72"/>
      <c r="M69" s="72"/>
      <c r="N69" s="72"/>
      <c r="O69" s="72"/>
      <c r="P69" s="72"/>
      <c r="Q69" s="72"/>
      <c r="R69" s="7"/>
      <c r="S69" s="54" t="s">
        <v>192</v>
      </c>
      <c r="T69" s="22" t="s">
        <v>66</v>
      </c>
      <c r="U69" s="7"/>
      <c r="V69" s="11"/>
    </row>
    <row r="70" spans="1:25" x14ac:dyDescent="0.25">
      <c r="A70" s="1" t="str">
        <f>"G.SW"&amp;ROW(B70)-58</f>
        <v>G.SW12</v>
      </c>
      <c r="B70" s="1" t="s">
        <v>61</v>
      </c>
      <c r="C70" s="17"/>
      <c r="D70" s="7"/>
      <c r="E70" s="24"/>
      <c r="F70" s="25"/>
      <c r="G70" s="59" t="s">
        <v>106</v>
      </c>
      <c r="H70" s="62" t="s">
        <v>66</v>
      </c>
      <c r="I70" s="7"/>
      <c r="J70" s="11"/>
      <c r="K70" s="1"/>
      <c r="L70" s="1"/>
      <c r="M70" s="25" t="s">
        <v>66</v>
      </c>
      <c r="N70" s="25" t="s">
        <v>66</v>
      </c>
      <c r="O70" s="1"/>
      <c r="P70" s="25" t="s">
        <v>106</v>
      </c>
      <c r="Q70" s="25" t="s">
        <v>106</v>
      </c>
      <c r="R70" s="7"/>
      <c r="S70" s="11" t="s">
        <v>222</v>
      </c>
      <c r="T70" s="22" t="s">
        <v>106</v>
      </c>
      <c r="U70" s="7"/>
      <c r="V70" s="11"/>
    </row>
    <row r="71" spans="1:25" x14ac:dyDescent="0.25">
      <c r="A71" s="4"/>
      <c r="B71" s="4"/>
      <c r="C71" s="4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  <c r="T71" s="30"/>
      <c r="U71" s="29"/>
      <c r="V71" s="29"/>
      <c r="W71" s="31"/>
      <c r="X71" s="31"/>
      <c r="Y71" s="31"/>
    </row>
    <row r="72" spans="1:25" x14ac:dyDescent="0.25">
      <c r="A72" s="110" t="s">
        <v>97</v>
      </c>
      <c r="B72" s="110"/>
      <c r="C72" s="110"/>
      <c r="D72" s="110"/>
      <c r="E72" s="110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30"/>
      <c r="T72" s="30"/>
      <c r="U72" s="29"/>
      <c r="V72" s="29"/>
      <c r="W72" s="31"/>
      <c r="X72" s="31"/>
      <c r="Y72" s="31"/>
    </row>
    <row r="73" spans="1:25" x14ac:dyDescent="0.25">
      <c r="A73" s="4"/>
      <c r="B73" s="4"/>
      <c r="C73" s="4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0"/>
      <c r="T73" s="30"/>
      <c r="U73" s="29"/>
      <c r="V73" s="29"/>
      <c r="W73" s="31"/>
      <c r="X73" s="31"/>
      <c r="Y73" s="31"/>
    </row>
    <row r="74" spans="1:25" x14ac:dyDescent="0.25">
      <c r="A74" s="4"/>
      <c r="B74" s="4"/>
      <c r="C74" s="4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29"/>
      <c r="W74" s="31"/>
      <c r="X74" s="31"/>
      <c r="Y74" s="31"/>
    </row>
    <row r="75" spans="1:25" x14ac:dyDescent="0.25">
      <c r="A75" s="4"/>
      <c r="B75" s="4"/>
      <c r="C75" s="4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29"/>
      <c r="W75" s="31"/>
      <c r="X75" s="31"/>
      <c r="Y75" s="31"/>
    </row>
    <row r="76" spans="1:25" x14ac:dyDescent="0.25">
      <c r="A76" s="4"/>
      <c r="B76" s="4"/>
      <c r="C76" s="4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0"/>
      <c r="T76" s="30"/>
      <c r="U76" s="29"/>
      <c r="V76" s="29"/>
      <c r="W76" s="31"/>
      <c r="X76" s="31"/>
      <c r="Y76" s="31"/>
    </row>
    <row r="77" spans="1:25" x14ac:dyDescent="0.25">
      <c r="A77" s="4"/>
      <c r="B77" s="4"/>
      <c r="C77" s="4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29"/>
      <c r="W77" s="31"/>
      <c r="X77" s="31"/>
      <c r="Y77" s="31"/>
    </row>
    <row r="78" spans="1:25" x14ac:dyDescent="0.25">
      <c r="A78" s="4"/>
      <c r="B78" s="4"/>
      <c r="C78" s="4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29"/>
      <c r="W78" s="31"/>
      <c r="X78" s="31"/>
      <c r="Y78" s="31"/>
    </row>
    <row r="79" spans="1:25" x14ac:dyDescent="0.25">
      <c r="A79" s="4"/>
      <c r="B79" s="4"/>
      <c r="C79" s="4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29"/>
      <c r="W79" s="31"/>
      <c r="X79" s="31"/>
      <c r="Y79" s="31"/>
    </row>
    <row r="80" spans="1:25" x14ac:dyDescent="0.25">
      <c r="A80" s="4"/>
      <c r="B80" s="4"/>
      <c r="C80" s="4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31"/>
      <c r="X80" s="31"/>
      <c r="Y80" s="31"/>
    </row>
    <row r="81" spans="1:25" x14ac:dyDescent="0.25">
      <c r="A81" s="4"/>
      <c r="B81" s="4"/>
      <c r="C81" s="4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31"/>
      <c r="X81" s="31"/>
      <c r="Y81" s="31"/>
    </row>
    <row r="82" spans="1:25" x14ac:dyDescent="0.25">
      <c r="A82" s="4"/>
      <c r="B82" s="4"/>
      <c r="C82" s="4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31"/>
      <c r="X82" s="31"/>
      <c r="Y82" s="31"/>
    </row>
    <row r="83" spans="1:25" x14ac:dyDescent="0.25">
      <c r="A83" s="4"/>
      <c r="B83" s="4"/>
      <c r="C83" s="4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31"/>
      <c r="X83" s="31"/>
      <c r="Y83" s="31"/>
    </row>
    <row r="84" spans="1:25" x14ac:dyDescent="0.25">
      <c r="A84" s="4"/>
      <c r="B84" s="4"/>
      <c r="C84" s="4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31"/>
      <c r="X84" s="31"/>
      <c r="Y84" s="31"/>
    </row>
    <row r="85" spans="1:25" x14ac:dyDescent="0.25">
      <c r="A85" s="4"/>
      <c r="B85" s="4"/>
      <c r="C85" s="4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31"/>
      <c r="X85" s="31"/>
      <c r="Y85" s="31"/>
    </row>
    <row r="86" spans="1:25" x14ac:dyDescent="0.25">
      <c r="A86" s="4"/>
      <c r="B86" s="4"/>
      <c r="C86" s="4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31"/>
      <c r="X86" s="31"/>
      <c r="Y86" s="31"/>
    </row>
    <row r="87" spans="1:25" x14ac:dyDescent="0.25">
      <c r="A87" s="4"/>
      <c r="B87" s="4"/>
      <c r="C87" s="4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31"/>
      <c r="X87" s="31"/>
      <c r="Y87" s="31"/>
    </row>
    <row r="88" spans="1:25" x14ac:dyDescent="0.25">
      <c r="A88" s="4"/>
      <c r="B88" s="4"/>
      <c r="C88" s="4"/>
      <c r="E88" s="30"/>
      <c r="F88" s="31"/>
      <c r="G88" s="31"/>
      <c r="H88" s="31"/>
      <c r="J88" s="30"/>
      <c r="K88" s="30"/>
      <c r="L88" s="30"/>
      <c r="M88" s="30"/>
      <c r="N88" s="30"/>
      <c r="O88" s="30"/>
      <c r="P88" s="30"/>
      <c r="Q88" s="30"/>
      <c r="S88" s="30"/>
      <c r="T88" s="30"/>
      <c r="V88" s="30"/>
      <c r="W88" s="31"/>
      <c r="X88" s="31"/>
      <c r="Y88" s="31"/>
    </row>
    <row r="89" spans="1:25" x14ac:dyDescent="0.25">
      <c r="A89" s="4"/>
      <c r="B89" s="4"/>
      <c r="C89" s="4"/>
      <c r="E89" s="30"/>
      <c r="F89" s="31"/>
      <c r="G89" s="31"/>
      <c r="H89" s="31"/>
      <c r="J89" s="30"/>
      <c r="K89" s="30"/>
      <c r="L89" s="30"/>
      <c r="M89" s="30"/>
      <c r="N89" s="30"/>
      <c r="O89" s="30"/>
      <c r="P89" s="30"/>
      <c r="Q89" s="30"/>
      <c r="S89" s="30"/>
      <c r="T89" s="30"/>
      <c r="V89" s="30"/>
      <c r="W89" s="31"/>
      <c r="X89" s="31"/>
      <c r="Y89" s="31"/>
    </row>
    <row r="90" spans="1:25" x14ac:dyDescent="0.25">
      <c r="E90" s="30"/>
      <c r="F90" s="31"/>
      <c r="G90" s="31"/>
      <c r="H90" s="31"/>
      <c r="J90" s="30"/>
      <c r="K90" s="30"/>
      <c r="L90" s="30"/>
      <c r="M90" s="30"/>
      <c r="N90" s="30"/>
      <c r="O90" s="30"/>
      <c r="P90" s="30"/>
      <c r="Q90" s="30"/>
      <c r="S90" s="30"/>
      <c r="T90" s="30"/>
      <c r="V90" s="30"/>
      <c r="W90" s="31"/>
      <c r="X90" s="31"/>
      <c r="Y90" s="31"/>
    </row>
  </sheetData>
  <autoFilter ref="E2:Q70"/>
  <mergeCells count="105">
    <mergeCell ref="A72:E72"/>
    <mergeCell ref="Q6:Q7"/>
    <mergeCell ref="V4:V5"/>
    <mergeCell ref="V6:V7"/>
    <mergeCell ref="A12:A13"/>
    <mergeCell ref="B12:B13"/>
    <mergeCell ref="C12:C13"/>
    <mergeCell ref="E12:E13"/>
    <mergeCell ref="F12:F13"/>
    <mergeCell ref="H12:H13"/>
    <mergeCell ref="J12:Q13"/>
    <mergeCell ref="V12:V13"/>
    <mergeCell ref="Q4:Q5"/>
    <mergeCell ref="A6:A7"/>
    <mergeCell ref="B6:B7"/>
    <mergeCell ref="C6:C7"/>
    <mergeCell ref="E6:E7"/>
    <mergeCell ref="F6:F7"/>
    <mergeCell ref="H6:H7"/>
    <mergeCell ref="F4:F5"/>
    <mergeCell ref="P68:P69"/>
    <mergeCell ref="Q68:Q69"/>
    <mergeCell ref="L68:L69"/>
    <mergeCell ref="M68:M69"/>
    <mergeCell ref="N68:N69"/>
    <mergeCell ref="O68:O69"/>
    <mergeCell ref="F68:F69"/>
    <mergeCell ref="H68:H69"/>
    <mergeCell ref="J68:J69"/>
    <mergeCell ref="K68:K69"/>
    <mergeCell ref="G68:G69"/>
    <mergeCell ref="A57:C57"/>
    <mergeCell ref="A68:A69"/>
    <mergeCell ref="B68:B69"/>
    <mergeCell ref="C68:C69"/>
    <mergeCell ref="E68:E69"/>
    <mergeCell ref="A44:C44"/>
    <mergeCell ref="J6:J7"/>
    <mergeCell ref="K6:K7"/>
    <mergeCell ref="H27:H28"/>
    <mergeCell ref="A50:C50"/>
    <mergeCell ref="A29:A30"/>
    <mergeCell ref="B29:B30"/>
    <mergeCell ref="C29:C30"/>
    <mergeCell ref="E29:E30"/>
    <mergeCell ref="F29:F30"/>
    <mergeCell ref="H29:H30"/>
    <mergeCell ref="G6:G7"/>
    <mergeCell ref="G12:G13"/>
    <mergeCell ref="G27:G28"/>
    <mergeCell ref="G29:G30"/>
    <mergeCell ref="Q29:Q30"/>
    <mergeCell ref="V29:V30"/>
    <mergeCell ref="O29:O30"/>
    <mergeCell ref="P29:P30"/>
    <mergeCell ref="J29:J30"/>
    <mergeCell ref="K29:K30"/>
    <mergeCell ref="L29:L30"/>
    <mergeCell ref="M29:M30"/>
    <mergeCell ref="N29:N30"/>
    <mergeCell ref="S29:S30"/>
    <mergeCell ref="T29:T30"/>
    <mergeCell ref="A1:C1"/>
    <mergeCell ref="E1:H1"/>
    <mergeCell ref="J11:Q11"/>
    <mergeCell ref="N27:N28"/>
    <mergeCell ref="O27:O28"/>
    <mergeCell ref="A3:C3"/>
    <mergeCell ref="J1:Q1"/>
    <mergeCell ref="J14:Q14"/>
    <mergeCell ref="J15:Q15"/>
    <mergeCell ref="P27:P28"/>
    <mergeCell ref="Q27:Q28"/>
    <mergeCell ref="A25:C25"/>
    <mergeCell ref="A27:A28"/>
    <mergeCell ref="B27:B28"/>
    <mergeCell ref="A4:A5"/>
    <mergeCell ref="B4:B5"/>
    <mergeCell ref="C4:C5"/>
    <mergeCell ref="E4:E5"/>
    <mergeCell ref="L6:L7"/>
    <mergeCell ref="C27:C28"/>
    <mergeCell ref="E27:E28"/>
    <mergeCell ref="F27:F28"/>
    <mergeCell ref="G4:G5"/>
    <mergeCell ref="V1:V2"/>
    <mergeCell ref="J9:Q9"/>
    <mergeCell ref="S1:T1"/>
    <mergeCell ref="V27:V28"/>
    <mergeCell ref="J27:J28"/>
    <mergeCell ref="K27:K28"/>
    <mergeCell ref="L27:L28"/>
    <mergeCell ref="M27:M28"/>
    <mergeCell ref="H4:H5"/>
    <mergeCell ref="J4:J5"/>
    <mergeCell ref="K4:K5"/>
    <mergeCell ref="M6:M7"/>
    <mergeCell ref="N6:N7"/>
    <mergeCell ref="O6:O7"/>
    <mergeCell ref="P6:P7"/>
    <mergeCell ref="L4:L5"/>
    <mergeCell ref="M4:M5"/>
    <mergeCell ref="N4:N5"/>
    <mergeCell ref="O4:O5"/>
    <mergeCell ref="P4:P5"/>
  </mergeCells>
  <hyperlinks>
    <hyperlink ref="S7" r:id="rId1" display="See ECSS-M-ST-40, Annex A"/>
    <hyperlink ref="S8" r:id="rId2" display="See ECSS-M-ST-80, Annex B"/>
    <hyperlink ref="S9" r:id="rId3" display="See ECSS-M-ST-10-01, Annex A"/>
    <hyperlink ref="S54" r:id="rId4" display="See ECSS-M-ST-40, Annex C"/>
    <hyperlink ref="S58" r:id="rId5" display="See ECSS-M-ST-40, Annex C"/>
    <hyperlink ref="S35" r:id="rId6" display="See Part 5C, Req. 9.1, 9.2 and 9.3, as well as ECSS-E-ST-10, Annex N"/>
    <hyperlink ref="S39" r:id="rId7" display="See ECSS-E-ST-10-24, Annex C"/>
    <hyperlink ref="S13" r:id="rId8" display="See ECSS-M-ST-60, Annex B. To be provided as a Gantt chart"/>
    <hyperlink ref="S15" r:id="rId9" display="See ECSS-M-ST-80C Annex C"/>
    <hyperlink ref="S51" r:id="rId10" display="See ECSS-Q-ST-10, Annex A"/>
    <hyperlink ref="S45" r:id="rId11" display="See ECSS-E-ST-10-03, Annex B"/>
    <hyperlink ref="S52" r:id="rId12" display="See ECSS-Q-ST-20, Annex A"/>
    <hyperlink ref="S53" r:id="rId13" display="See ECSS-Q-ST-10-04, Annex A"/>
    <hyperlink ref="S59" r:id="rId14" display="See ECSS-E-ST-40"/>
    <hyperlink ref="S34" r:id="rId15" display="See Part 5C, Req. 9.1, 9.2 and 9.3, as well as ECSS-E-ST-10, Annex N"/>
    <hyperlink ref="S69" r:id="rId16" display="See ECSS-E-ST-40"/>
    <hyperlink ref="S60" r:id="rId17" display="See ECSS-E-ST-40"/>
    <hyperlink ref="S61" r:id="rId18" display="See ECSS-E-ST-40"/>
    <hyperlink ref="S62" r:id="rId19" display="See ECSS-E-ST-40"/>
    <hyperlink ref="S63" r:id="rId20" display="See ECSS-E-ST-40"/>
    <hyperlink ref="S64" r:id="rId21" display="See ECSS-E-ST-40"/>
    <hyperlink ref="S65" r:id="rId22" display="See ECSS-E-ST-40"/>
    <hyperlink ref="S66" r:id="rId23" display="See ECSS-E-ST-40"/>
    <hyperlink ref="S46" r:id="rId24" display="See ECSS-E-ST-10-03, Annex B"/>
    <hyperlink ref="S31" r:id="rId25" display="See ECSS-E-ST-10-02, Annex B"/>
    <hyperlink ref="S67" r:id="rId26" display="See ECSS-M-ST-40, Annex A"/>
    <hyperlink ref="S28" r:id="rId27" display="See Part 3A and ECSS-E-ST-10-06, Annex A"/>
    <hyperlink ref="S29" r:id="rId28" display="See Part 5C, Req. 9.1, 9.2 and 9.3, as well as ECSS-E-ST-10, Annex N"/>
    <hyperlink ref="S48" r:id="rId29" display="See "/>
    <hyperlink ref="S47" r:id="rId30" display="See ECSS-E-ST-10-03, Annex B"/>
    <hyperlink ref="S5" r:id="rId31" display="See ECSS-M-ST-10, Annex A"/>
    <hyperlink ref="S20" r:id="rId32"/>
    <hyperlink ref="S11" r:id="rId33"/>
    <hyperlink ref="V23" r:id="rId34"/>
    <hyperlink ref="S33" r:id="rId35" display="See ECSS-E-ST-10-02, Annex B"/>
    <hyperlink ref="S36" r:id="rId36" display="See Part 5C, Req. 9.1, 9.2 and 9.3, as well as ECSS-E-ST-10, Annex N"/>
    <hyperlink ref="S40" r:id="rId37" display="See Part 5C, Req. 9.1, 9.2 and 9.3, as well as ECSS-E-ST-10, Annex N"/>
    <hyperlink ref="S41" r:id="rId38" display="See Part 5C, Req. 9.1, 9.2 and 9.3, as well as ECSS-E-ST-10, Annex N"/>
    <hyperlink ref="S42" r:id="rId39" display="See Part 5C, Req. 9.1, 9.2 and 9.3, as well as ECSS-E-ST-10, Annex N"/>
    <hyperlink ref="S49" r:id="rId40" display="See 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62F47A3E96F4082116768B0F535A3" ma:contentTypeVersion="0" ma:contentTypeDescription="Create a new document." ma:contentTypeScope="" ma:versionID="0331da3bf0fd106efe9fc6b88eb36d36">
  <xsd:schema xmlns:xsd="http://www.w3.org/2001/XMLSchema" xmlns:xs="http://www.w3.org/2001/XMLSchema" xmlns:p="http://schemas.microsoft.com/office/2006/metadata/properties" xmlns:ns2="ddc99d1b-0883-4f2c-a8e6-6d8ebaa0e5d6" targetNamespace="http://schemas.microsoft.com/office/2006/metadata/properties" ma:root="true" ma:fieldsID="da8694fd7cc30989ba8b4115d5a003f4" ns2:_="">
    <xsd:import namespace="ddc99d1b-0883-4f2c-a8e6-6d8ebaa0e5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99d1b-0883-4f2c-a8e6-6d8ebaa0e5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dc99d1b-0883-4f2c-a8e6-6d8ebaa0e5d6">PKKMWAM5UKCP-272680608-130</_dlc_DocId>
    <_dlc_DocIdUrl xmlns="ddc99d1b-0883-4f2c-a8e6-6d8ebaa0e5d6">
      <Url>https://esateamsite.sso.esa.int/DTIA/DPTIAT/ScyLight/_layouts/15/DocIdRedir.aspx?ID=PKKMWAM5UKCP-272680608-130</Url>
      <Description>PKKMWAM5UKCP-272680608-130</Description>
    </_dlc_DocIdUrl>
  </documentManagement>
</p:properties>
</file>

<file path=customXml/itemProps1.xml><?xml version="1.0" encoding="utf-8"?>
<ds:datastoreItem xmlns:ds="http://schemas.openxmlformats.org/officeDocument/2006/customXml" ds:itemID="{25EB0D01-449A-438F-8FFE-56B458EC814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C723A6D-8EB6-4D51-93DE-F4E9069A9A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09DD9-8B8F-41C2-986F-6F7E16860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c99d1b-0883-4f2c-a8e6-6d8ebaa0e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026B4A6-FCE2-4D19-9B08-2CA0D60060EF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ddc99d1b-0883-4f2c-a8e6-6d8ebaa0e5d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Review objectives</vt:lpstr>
      <vt:lpstr>Deliverables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2017-03-03T15:31:09Z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0x01010000C62F47A3E96F4082116768B0F535A3</vt:lpwstr>
  </property>
  <property fmtid="{D5CDD505-2E9C-101B-9397-08002B2CF9AE}" pid="3" name="_dlc_DocIdItemGuid">
    <vt:lpwstr>b63a4e12-2154-473e-b963-80a8d6837815</vt:lpwstr>
  </property>
</Properties>
</file>